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. Personal_folder\01_봉사(학회)\0_과편협\2023\se_10_1\2_compliance\"/>
    </mc:Choice>
  </mc:AlternateContent>
  <bookViews>
    <workbookView xWindow="0" yWindow="0" windowWidth="24015" windowHeight="9915" tabRatio="754" activeTab="17"/>
  </bookViews>
  <sheets>
    <sheet name="fig_1" sheetId="2" r:id="rId1"/>
    <sheet name="fig_2" sheetId="4" r:id="rId2"/>
    <sheet name="fig3" sheetId="5" r:id="rId3"/>
    <sheet name="fig_4" sheetId="6" r:id="rId4"/>
    <sheet name="fig_5" sheetId="7" r:id="rId5"/>
    <sheet name="fig_6" sheetId="8" r:id="rId6"/>
    <sheet name="fig_7" sheetId="9" r:id="rId7"/>
    <sheet name="fig_8" sheetId="10" r:id="rId8"/>
    <sheet name="fig_9" sheetId="11" r:id="rId9"/>
    <sheet name="fig_10" sheetId="12" r:id="rId10"/>
    <sheet name="fig_11" sheetId="13" r:id="rId11"/>
    <sheet name="fig_12" sheetId="14" r:id="rId12"/>
    <sheet name="fig_13" sheetId="15" r:id="rId13"/>
    <sheet name="fig_14" sheetId="17" r:id="rId14"/>
    <sheet name="fig_15" sheetId="18" r:id="rId15"/>
    <sheet name="fig_16" sheetId="19" r:id="rId16"/>
    <sheet name="fig_17" sheetId="21" r:id="rId17"/>
    <sheet name="fig_18" sheetId="20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7" l="1"/>
  <c r="C8" i="7"/>
  <c r="B8" i="7"/>
  <c r="D13" i="5"/>
  <c r="B13" i="5"/>
  <c r="D12" i="5"/>
  <c r="D11" i="5"/>
  <c r="D10" i="5"/>
  <c r="D9" i="5"/>
  <c r="D8" i="5"/>
  <c r="D7" i="5"/>
  <c r="D6" i="5"/>
  <c r="D5" i="5"/>
  <c r="D4" i="5"/>
  <c r="C13" i="5"/>
  <c r="D9" i="4"/>
  <c r="C9" i="4"/>
  <c r="B9" i="4"/>
  <c r="B8" i="21"/>
  <c r="D5" i="12"/>
  <c r="C5" i="12"/>
  <c r="B5" i="12"/>
  <c r="F5" i="2"/>
  <c r="F4" i="2"/>
  <c r="F3" i="2"/>
  <c r="D6" i="21"/>
  <c r="C6" i="21"/>
  <c r="B6" i="21"/>
  <c r="D5" i="21"/>
  <c r="D4" i="21"/>
  <c r="D8" i="20"/>
  <c r="B8" i="20"/>
  <c r="C8" i="20"/>
  <c r="D7" i="20"/>
  <c r="D6" i="20"/>
  <c r="D5" i="20"/>
  <c r="D4" i="20"/>
  <c r="D12" i="19"/>
  <c r="C12" i="19"/>
  <c r="B12" i="19"/>
  <c r="D11" i="19"/>
  <c r="D10" i="19"/>
  <c r="D9" i="19"/>
  <c r="D8" i="19"/>
  <c r="D7" i="19"/>
  <c r="D6" i="19"/>
  <c r="D5" i="19"/>
  <c r="D4" i="19"/>
  <c r="D7" i="18"/>
  <c r="B7" i="18"/>
  <c r="C7" i="18"/>
  <c r="D6" i="18"/>
  <c r="D5" i="18"/>
  <c r="D4" i="18"/>
  <c r="D6" i="17"/>
  <c r="C6" i="17"/>
  <c r="B6" i="17"/>
  <c r="D5" i="17"/>
  <c r="D4" i="17"/>
  <c r="D7" i="15"/>
  <c r="D6" i="15"/>
  <c r="D5" i="15"/>
  <c r="D4" i="15"/>
  <c r="D7" i="14"/>
  <c r="D6" i="14"/>
  <c r="D5" i="14"/>
  <c r="D4" i="14"/>
  <c r="D7" i="13"/>
  <c r="D6" i="13"/>
  <c r="D5" i="13"/>
  <c r="D4" i="13"/>
  <c r="D4" i="12"/>
  <c r="D3" i="12"/>
  <c r="D5" i="11"/>
  <c r="D4" i="11"/>
  <c r="D13" i="10"/>
  <c r="D12" i="10"/>
  <c r="D11" i="10"/>
  <c r="D10" i="10"/>
  <c r="D9" i="10"/>
  <c r="D8" i="10"/>
  <c r="D7" i="10"/>
  <c r="D6" i="10"/>
  <c r="D5" i="10"/>
  <c r="D4" i="10"/>
  <c r="D5" i="9"/>
  <c r="D4" i="9"/>
  <c r="D10" i="8"/>
  <c r="D9" i="8"/>
  <c r="D8" i="8"/>
  <c r="D7" i="8"/>
  <c r="D6" i="8"/>
  <c r="D5" i="8"/>
  <c r="D4" i="8"/>
  <c r="D4" i="7"/>
  <c r="D5" i="7"/>
  <c r="D6" i="7"/>
  <c r="D7" i="7"/>
</calcChain>
</file>

<file path=xl/sharedStrings.xml><?xml version="1.0" encoding="utf-8"?>
<sst xmlns="http://schemas.openxmlformats.org/spreadsheetml/2006/main" count="165" uniqueCount="106">
  <si>
    <t>PKP PN</t>
    <phoneticPr fontId="1" type="noConversion"/>
  </si>
  <si>
    <t>No</t>
    <phoneticPr fontId="1" type="noConversion"/>
  </si>
  <si>
    <t>Yes</t>
    <phoneticPr fontId="1" type="noConversion"/>
  </si>
  <si>
    <t>Total</t>
    <phoneticPr fontId="1" type="noConversion"/>
  </si>
  <si>
    <t>Blank</t>
    <phoneticPr fontId="1" type="noConversion"/>
  </si>
  <si>
    <t>Editorial review</t>
    <phoneticPr fontId="1" type="noConversion"/>
  </si>
  <si>
    <t>Open peer review</t>
    <phoneticPr fontId="1" type="noConversion"/>
  </si>
  <si>
    <t>Peer review</t>
    <phoneticPr fontId="1" type="noConversion"/>
  </si>
  <si>
    <t>Blind peer review</t>
    <phoneticPr fontId="1" type="noConversion"/>
  </si>
  <si>
    <t>Double blind peer review</t>
    <phoneticPr fontId="1" type="noConversion"/>
  </si>
  <si>
    <t>OA diamond</t>
    <phoneticPr fontId="1" type="noConversion"/>
  </si>
  <si>
    <t>APC-based journals</t>
    <phoneticPr fontId="1" type="noConversion"/>
  </si>
  <si>
    <t>Author and reviewer identities known ot each other</t>
    <phoneticPr fontId="1" type="noConversion"/>
  </si>
  <si>
    <t>Reviewe identites published</t>
    <phoneticPr fontId="1" type="noConversion"/>
  </si>
  <si>
    <t>Open peer review</t>
    <phoneticPr fontId="1" type="noConversion"/>
  </si>
  <si>
    <t>Editorial review</t>
    <phoneticPr fontId="1" type="noConversion"/>
  </si>
  <si>
    <t>Single blind peer review</t>
    <phoneticPr fontId="1" type="noConversion"/>
  </si>
  <si>
    <t>Blind peer review</t>
    <phoneticPr fontId="1" type="noConversion"/>
  </si>
  <si>
    <t>Peer review</t>
    <phoneticPr fontId="1" type="noConversion"/>
  </si>
  <si>
    <t>Double blind peer review</t>
    <phoneticPr fontId="1" type="noConversion"/>
  </si>
  <si>
    <t>Review type</t>
    <phoneticPr fontId="1" type="noConversion"/>
  </si>
  <si>
    <t>DOAJ journals</t>
    <phoneticPr fontId="1" type="noConversion"/>
  </si>
  <si>
    <t>Non_DOAJ journals</t>
    <phoneticPr fontId="1" type="noConversion"/>
  </si>
  <si>
    <t>Non-DOAJ journals</t>
    <phoneticPr fontId="1" type="noConversion"/>
  </si>
  <si>
    <t>Unknown</t>
    <phoneticPr fontId="1" type="noConversion"/>
  </si>
  <si>
    <t>No response</t>
    <phoneticPr fontId="1" type="noConversion"/>
  </si>
  <si>
    <t>Figure 4. Basic statistics published on editorial management related to submission and rejection</t>
  </si>
  <si>
    <t>DOAJ journals</t>
    <phoneticPr fontId="1" type="noConversion"/>
  </si>
  <si>
    <t>Non-DOAJ journals</t>
    <phoneticPr fontId="1" type="noConversion"/>
  </si>
  <si>
    <t>The average time between submission and publication</t>
    <phoneticPr fontId="1" type="noConversion"/>
  </si>
  <si>
    <t>The apporval rate</t>
    <phoneticPr fontId="1" type="noConversion"/>
  </si>
  <si>
    <t>Other</t>
    <phoneticPr fontId="1" type="noConversion"/>
  </si>
  <si>
    <t>The number of reviews requested</t>
    <phoneticPr fontId="1" type="noConversion"/>
  </si>
  <si>
    <t>The number of reviews received</t>
    <phoneticPr fontId="1" type="noConversion"/>
  </si>
  <si>
    <t>None of them</t>
    <phoneticPr fontId="1" type="noConversion"/>
  </si>
  <si>
    <t>No response</t>
    <phoneticPr fontId="1" type="noConversion"/>
  </si>
  <si>
    <t>Figure 5. Use of article identifiers by journal category in DOAJ</t>
  </si>
  <si>
    <t>None</t>
    <phoneticPr fontId="1" type="noConversion"/>
  </si>
  <si>
    <t>URN</t>
    <phoneticPr fontId="1" type="noConversion"/>
  </si>
  <si>
    <t>Handle</t>
    <phoneticPr fontId="1" type="noConversion"/>
  </si>
  <si>
    <t>DOI</t>
    <phoneticPr fontId="1" type="noConversion"/>
  </si>
  <si>
    <t>Total</t>
    <phoneticPr fontId="1" type="noConversion"/>
  </si>
  <si>
    <t>Article identifier</t>
    <phoneticPr fontId="1" type="noConversion"/>
  </si>
  <si>
    <t>Figure 6. Use of article identifiers by journal category in the survey</t>
  </si>
  <si>
    <t>Crossref DOI</t>
    <phoneticPr fontId="1" type="noConversion"/>
  </si>
  <si>
    <t>Datacite DOI</t>
    <phoneticPr fontId="1" type="noConversion"/>
  </si>
  <si>
    <t>Othere DOI</t>
    <phoneticPr fontId="1" type="noConversion"/>
  </si>
  <si>
    <t>ORCID</t>
    <phoneticPr fontId="1" type="noConversion"/>
  </si>
  <si>
    <t>Grant ID</t>
    <phoneticPr fontId="1" type="noConversion"/>
  </si>
  <si>
    <t>Others</t>
    <phoneticPr fontId="1" type="noConversion"/>
  </si>
  <si>
    <t>Figure 7. Archiving in place by journal category in DOAJ</t>
  </si>
  <si>
    <t>No archiving</t>
    <phoneticPr fontId="1" type="noConversion"/>
  </si>
  <si>
    <t>Some archiving</t>
    <phoneticPr fontId="1" type="noConversion"/>
  </si>
  <si>
    <t xml:space="preserve">Figure 8. Archiving solution by journal category in survey </t>
  </si>
  <si>
    <t>DOAJ journals</t>
    <phoneticPr fontId="1" type="noConversion"/>
  </si>
  <si>
    <t>Non-DOAJ journals</t>
    <phoneticPr fontId="1" type="noConversion"/>
  </si>
  <si>
    <t>Portico</t>
    <phoneticPr fontId="1" type="noConversion"/>
  </si>
  <si>
    <t>PMC/Europe PMC</t>
    <phoneticPr fontId="1" type="noConversion"/>
  </si>
  <si>
    <t>LOCKSS</t>
    <phoneticPr fontId="1" type="noConversion"/>
  </si>
  <si>
    <t>Others</t>
    <phoneticPr fontId="1" type="noConversion"/>
  </si>
  <si>
    <t>CLOCKSS</t>
    <phoneticPr fontId="1" type="noConversion"/>
  </si>
  <si>
    <t>CINE</t>
    <phoneticPr fontId="1" type="noConversion"/>
  </si>
  <si>
    <t>No policy in place</t>
    <phoneticPr fontId="1" type="noConversion"/>
  </si>
  <si>
    <t>A national library</t>
    <phoneticPr fontId="1" type="noConversion"/>
  </si>
  <si>
    <t>Figure 9. Article level metadata deposit in DOAJ by journal category</t>
  </si>
  <si>
    <t>No</t>
    <phoneticPr fontId="1" type="noConversion"/>
  </si>
  <si>
    <t>Yes</t>
    <phoneticPr fontId="1" type="noConversion"/>
  </si>
  <si>
    <t>Total</t>
    <phoneticPr fontId="1" type="noConversion"/>
  </si>
  <si>
    <t>APC-based</t>
    <phoneticPr fontId="1" type="noConversion"/>
  </si>
  <si>
    <t>Figure 10. Self-archiving policy in Sherpa Romeo by journal category</t>
  </si>
  <si>
    <t>No</t>
    <phoneticPr fontId="1" type="noConversion"/>
  </si>
  <si>
    <t>Figure 11. JATS XML automatic deposit by journal type in survey</t>
  </si>
  <si>
    <t>No</t>
    <phoneticPr fontId="1" type="noConversion"/>
  </si>
  <si>
    <t>Unknown</t>
    <phoneticPr fontId="1" type="noConversion"/>
  </si>
  <si>
    <t>No response</t>
    <phoneticPr fontId="1" type="noConversion"/>
  </si>
  <si>
    <t>No</t>
    <phoneticPr fontId="1" type="noConversion"/>
  </si>
  <si>
    <t>Yes</t>
    <phoneticPr fontId="1" type="noConversion"/>
  </si>
  <si>
    <t>Figure 12. OpenAIRE metadata standards compliance by survey journal category</t>
    <phoneticPr fontId="1" type="noConversion"/>
  </si>
  <si>
    <t>Figure 13. Journal requirements on linking to data etc. by survey journal category</t>
    <phoneticPr fontId="1" type="noConversion"/>
  </si>
  <si>
    <t>Yes</t>
    <phoneticPr fontId="1" type="noConversion"/>
  </si>
  <si>
    <t>No</t>
    <phoneticPr fontId="1" type="noConversion"/>
  </si>
  <si>
    <t>Publisher own license</t>
    <phoneticPr fontId="1" type="noConversion"/>
  </si>
  <si>
    <t>CC BY_ND</t>
    <phoneticPr fontId="1" type="noConversion"/>
  </si>
  <si>
    <t>CC0</t>
    <phoneticPr fontId="1" type="noConversion"/>
  </si>
  <si>
    <t>CC BY-SA</t>
    <phoneticPr fontId="1" type="noConversion"/>
  </si>
  <si>
    <t>CC BY</t>
    <phoneticPr fontId="1" type="noConversion"/>
  </si>
  <si>
    <t>CC BY-NC-NC-ND</t>
    <phoneticPr fontId="1" type="noConversion"/>
  </si>
  <si>
    <t>CC BY-NC-SA</t>
    <phoneticPr fontId="1" type="noConversion"/>
  </si>
  <si>
    <t>CC BY-NC-NC</t>
    <phoneticPr fontId="1" type="noConversion"/>
  </si>
  <si>
    <t>Total</t>
    <phoneticPr fontId="1" type="noConversion"/>
  </si>
  <si>
    <t>Yes</t>
    <phoneticPr fontId="1" type="noConversion"/>
  </si>
  <si>
    <t>No</t>
    <phoneticPr fontId="1" type="noConversion"/>
  </si>
  <si>
    <t>OA diamond</t>
    <phoneticPr fontId="1" type="noConversion"/>
  </si>
  <si>
    <t>Total</t>
    <phoneticPr fontId="1" type="noConversion"/>
  </si>
  <si>
    <t>Total</t>
    <phoneticPr fontId="1" type="noConversion"/>
  </si>
  <si>
    <t>Figure 1. Q52 Compliance with COPE principles</t>
  </si>
  <si>
    <t>Figure 2. Review types used by journal group in DOAJ</t>
  </si>
  <si>
    <t>Figure 18. Survey journals that allow authors to retain copyright without restrictions by journal group</t>
    <phoneticPr fontId="1" type="noConversion"/>
  </si>
  <si>
    <t>Figure 16. License type by journal category in DOAJ</t>
    <phoneticPr fontId="1" type="noConversion"/>
  </si>
  <si>
    <t>Figure 15. Embedded license by survey journal category</t>
    <phoneticPr fontId="1" type="noConversion"/>
  </si>
  <si>
    <t>Figure 14. Embedded license by journal category in DOAJ</t>
    <phoneticPr fontId="1" type="noConversion"/>
  </si>
  <si>
    <t>Total</t>
    <phoneticPr fontId="1" type="noConversion"/>
  </si>
  <si>
    <t xml:space="preserve">Fig. 3. Review forms used by survey journals organized by those in DOAJ and those not </t>
  </si>
  <si>
    <t>Total</t>
    <phoneticPr fontId="1" type="noConversion"/>
  </si>
  <si>
    <t>No response</t>
    <phoneticPr fontId="1" type="noConversion"/>
  </si>
  <si>
    <t>Figure 17. Author copyright retention policy by journal category in DOAJ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</si>
</sst>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fig_1!$A$3</c:f>
              <c:strCache>
                <c:ptCount val="1"/>
                <c:pt idx="0">
                  <c:v>DOAJ journals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fig_1!$B$2:$E$2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Unknown</c:v>
                </c:pt>
                <c:pt idx="3">
                  <c:v>No response</c:v>
                </c:pt>
              </c:strCache>
            </c:strRef>
          </c:cat>
          <c:val>
            <c:numRef>
              <c:f>fig_1!$B$3:$E$3</c:f>
              <c:numCache>
                <c:formatCode>General</c:formatCode>
                <c:ptCount val="4"/>
                <c:pt idx="0">
                  <c:v>837</c:v>
                </c:pt>
                <c:pt idx="1">
                  <c:v>28</c:v>
                </c:pt>
                <c:pt idx="2">
                  <c:v>156</c:v>
                </c:pt>
                <c:pt idx="3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F6-4229-945C-D9ED529B2B80}"/>
            </c:ext>
          </c:extLst>
        </c:ser>
        <c:ser>
          <c:idx val="1"/>
          <c:order val="1"/>
          <c:tx>
            <c:strRef>
              <c:f>fig_1!$A$4</c:f>
              <c:strCache>
                <c:ptCount val="1"/>
                <c:pt idx="0">
                  <c:v>Non-DOAJ journals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fig_1!$B$2:$E$2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Unknown</c:v>
                </c:pt>
                <c:pt idx="3">
                  <c:v>No response</c:v>
                </c:pt>
              </c:strCache>
            </c:strRef>
          </c:cat>
          <c:val>
            <c:numRef>
              <c:f>fig_1!$B$4:$E$4</c:f>
              <c:numCache>
                <c:formatCode>General</c:formatCode>
                <c:ptCount val="4"/>
                <c:pt idx="0">
                  <c:v>300</c:v>
                </c:pt>
                <c:pt idx="1">
                  <c:v>23</c:v>
                </c:pt>
                <c:pt idx="2">
                  <c:v>131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F6-4229-945C-D9ED529B2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16314111"/>
        <c:axId val="1716317439"/>
      </c:barChart>
      <c:catAx>
        <c:axId val="17163141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COPE</a:t>
                </a:r>
                <a:r>
                  <a:rPr lang="en-US" altLang="ko-KR" baseline="0"/>
                  <a:t> guideline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16317439"/>
        <c:crosses val="autoZero"/>
        <c:auto val="1"/>
        <c:lblAlgn val="ctr"/>
        <c:lblOffset val="100"/>
        <c:noMultiLvlLbl val="0"/>
      </c:catAx>
      <c:valAx>
        <c:axId val="1716317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No. of journals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16314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fig_10!$A$3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fig_10!$B$2:$C$2</c:f>
              <c:strCache>
                <c:ptCount val="2"/>
                <c:pt idx="0">
                  <c:v>OA diamond</c:v>
                </c:pt>
                <c:pt idx="1">
                  <c:v>APC-based</c:v>
                </c:pt>
              </c:strCache>
            </c:strRef>
          </c:cat>
          <c:val>
            <c:numRef>
              <c:f>fig_10!$B$3:$C$3</c:f>
              <c:numCache>
                <c:formatCode>General</c:formatCode>
                <c:ptCount val="2"/>
                <c:pt idx="0">
                  <c:v>8507</c:v>
                </c:pt>
                <c:pt idx="1">
                  <c:v>1878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8-438F-9469-D8FFE4B319CE}"/>
            </c:ext>
          </c:extLst>
        </c:ser>
        <c:ser>
          <c:idx val="1"/>
          <c:order val="1"/>
          <c:tx>
            <c:strRef>
              <c:f>fig_10!$A$4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fig_10!$B$2:$C$2</c:f>
              <c:strCache>
                <c:ptCount val="2"/>
                <c:pt idx="0">
                  <c:v>OA diamond</c:v>
                </c:pt>
                <c:pt idx="1">
                  <c:v>APC-based</c:v>
                </c:pt>
              </c:strCache>
            </c:strRef>
          </c:cat>
          <c:val>
            <c:numRef>
              <c:f>fig_10!$B$4:$C$4</c:f>
              <c:numCache>
                <c:formatCode>General</c:formatCode>
                <c:ptCount val="2"/>
                <c:pt idx="0">
                  <c:v>1942</c:v>
                </c:pt>
                <c:pt idx="1">
                  <c:v>2041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8-438F-9469-D8FFE4B31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972687967"/>
        <c:axId val="1972688383"/>
      </c:barChart>
      <c:catAx>
        <c:axId val="197268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972688383"/>
        <c:crosses val="autoZero"/>
        <c:auto val="1"/>
        <c:lblAlgn val="ctr"/>
        <c:lblOffset val="100"/>
        <c:noMultiLvlLbl val="0"/>
      </c:catAx>
      <c:valAx>
        <c:axId val="197268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No. of journals</a:t>
                </a:r>
                <a:endParaRPr lang="ko-KR" altLang="en-US"/>
              </a:p>
            </c:rich>
          </c:tx>
          <c:layout>
            <c:manualLayout>
              <c:xMode val="edge"/>
              <c:yMode val="edge"/>
              <c:x val="3.0555555555555555E-2"/>
              <c:y val="0.322341790609507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97268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14678477690289"/>
          <c:y val="0.19965223097112866"/>
          <c:w val="7.8532152230971125E-2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fig_11!$B$3</c:f>
              <c:strCache>
                <c:ptCount val="1"/>
                <c:pt idx="0">
                  <c:v>DOAJ journals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fig_11!$A$4:$A$7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Unknown</c:v>
                </c:pt>
                <c:pt idx="3">
                  <c:v>No response</c:v>
                </c:pt>
              </c:strCache>
            </c:strRef>
          </c:cat>
          <c:val>
            <c:numRef>
              <c:f>fig_11!$B$4:$B$7</c:f>
              <c:numCache>
                <c:formatCode>General</c:formatCode>
                <c:ptCount val="4"/>
                <c:pt idx="0">
                  <c:v>431</c:v>
                </c:pt>
                <c:pt idx="1">
                  <c:v>250</c:v>
                </c:pt>
                <c:pt idx="2">
                  <c:v>349</c:v>
                </c:pt>
                <c:pt idx="3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7-4807-96EC-D84303C76B04}"/>
            </c:ext>
          </c:extLst>
        </c:ser>
        <c:ser>
          <c:idx val="1"/>
          <c:order val="1"/>
          <c:tx>
            <c:strRef>
              <c:f>fig_11!$C$3</c:f>
              <c:strCache>
                <c:ptCount val="1"/>
                <c:pt idx="0">
                  <c:v>Non-DOAJ journals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fig_11!$A$4:$A$7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Unknown</c:v>
                </c:pt>
                <c:pt idx="3">
                  <c:v>No response</c:v>
                </c:pt>
              </c:strCache>
            </c:strRef>
          </c:cat>
          <c:val>
            <c:numRef>
              <c:f>fig_11!$C$4:$C$7</c:f>
              <c:numCache>
                <c:formatCode>General</c:formatCode>
                <c:ptCount val="4"/>
                <c:pt idx="0">
                  <c:v>137</c:v>
                </c:pt>
                <c:pt idx="1">
                  <c:v>133</c:v>
                </c:pt>
                <c:pt idx="2">
                  <c:v>193</c:v>
                </c:pt>
                <c:pt idx="3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E7-4807-96EC-D84303C76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88214351"/>
        <c:axId val="1788215599"/>
      </c:barChart>
      <c:catAx>
        <c:axId val="17882143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JATS XML</a:t>
                </a:r>
                <a:r>
                  <a:rPr lang="en-US" altLang="ko-KR" baseline="0"/>
                  <a:t> deposit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88215599"/>
        <c:crosses val="autoZero"/>
        <c:auto val="1"/>
        <c:lblAlgn val="ctr"/>
        <c:lblOffset val="100"/>
        <c:noMultiLvlLbl val="0"/>
      </c:catAx>
      <c:valAx>
        <c:axId val="178821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No. of journals</a:t>
                </a:r>
                <a:endParaRPr lang="ko-KR" altLang="en-US"/>
              </a:p>
            </c:rich>
          </c:tx>
          <c:layout>
            <c:manualLayout>
              <c:xMode val="edge"/>
              <c:yMode val="edge"/>
              <c:x val="2.7777777777777776E-2"/>
              <c:y val="0.32485345581802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88214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fig_12!$B$3</c:f>
              <c:strCache>
                <c:ptCount val="1"/>
                <c:pt idx="0">
                  <c:v>DOAJ journals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fig_12!$A$4:$A$7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Unknown</c:v>
                </c:pt>
                <c:pt idx="3">
                  <c:v>No response</c:v>
                </c:pt>
              </c:strCache>
            </c:strRef>
          </c:cat>
          <c:val>
            <c:numRef>
              <c:f>fig_12!$B$4:$B$7</c:f>
              <c:numCache>
                <c:formatCode>General</c:formatCode>
                <c:ptCount val="4"/>
                <c:pt idx="0">
                  <c:v>501</c:v>
                </c:pt>
                <c:pt idx="1">
                  <c:v>68</c:v>
                </c:pt>
                <c:pt idx="2">
                  <c:v>461</c:v>
                </c:pt>
                <c:pt idx="3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7-4181-B9C0-080F8AC315C5}"/>
            </c:ext>
          </c:extLst>
        </c:ser>
        <c:ser>
          <c:idx val="1"/>
          <c:order val="1"/>
          <c:tx>
            <c:strRef>
              <c:f>fig_12!$C$3</c:f>
              <c:strCache>
                <c:ptCount val="1"/>
                <c:pt idx="0">
                  <c:v>Non-DOAJ journals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fig_12!$A$4:$A$7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Unknown</c:v>
                </c:pt>
                <c:pt idx="3">
                  <c:v>No response</c:v>
                </c:pt>
              </c:strCache>
            </c:strRef>
          </c:cat>
          <c:val>
            <c:numRef>
              <c:f>fig_12!$C$4:$C$7</c:f>
              <c:numCache>
                <c:formatCode>General</c:formatCode>
                <c:ptCount val="4"/>
                <c:pt idx="0">
                  <c:v>146</c:v>
                </c:pt>
                <c:pt idx="1">
                  <c:v>38</c:v>
                </c:pt>
                <c:pt idx="2">
                  <c:v>281</c:v>
                </c:pt>
                <c:pt idx="3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17-4181-B9C0-080F8AC31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45673615"/>
        <c:axId val="2045676111"/>
      </c:barChart>
      <c:catAx>
        <c:axId val="20456736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OpenAIRE metadata standards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45676111"/>
        <c:crosses val="autoZero"/>
        <c:auto val="1"/>
        <c:lblAlgn val="ctr"/>
        <c:lblOffset val="100"/>
        <c:noMultiLvlLbl val="0"/>
      </c:catAx>
      <c:valAx>
        <c:axId val="2045676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No. of journals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45673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5048118985127"/>
          <c:y val="5.0925925925925923E-2"/>
          <c:w val="0.83703893263342088"/>
          <c:h val="0.826836541265675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fig_13!$B$3</c:f>
              <c:strCache>
                <c:ptCount val="1"/>
                <c:pt idx="0">
                  <c:v>DOAJ journals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fig_13!$A$4:$A$7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Unknown</c:v>
                </c:pt>
                <c:pt idx="3">
                  <c:v>No response</c:v>
                </c:pt>
              </c:strCache>
            </c:strRef>
          </c:cat>
          <c:val>
            <c:numRef>
              <c:f>fig_13!$B$4:$B$7</c:f>
              <c:numCache>
                <c:formatCode>General</c:formatCode>
                <c:ptCount val="4"/>
                <c:pt idx="0">
                  <c:v>290</c:v>
                </c:pt>
                <c:pt idx="1">
                  <c:v>536</c:v>
                </c:pt>
                <c:pt idx="2">
                  <c:v>188</c:v>
                </c:pt>
                <c:pt idx="3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0-4D16-9CED-D24E4330B709}"/>
            </c:ext>
          </c:extLst>
        </c:ser>
        <c:ser>
          <c:idx val="1"/>
          <c:order val="1"/>
          <c:tx>
            <c:strRef>
              <c:f>fig_13!$C$3</c:f>
              <c:strCache>
                <c:ptCount val="1"/>
                <c:pt idx="0">
                  <c:v>Non-DOAJ journals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fig_13!$A$4:$A$7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Unknown</c:v>
                </c:pt>
                <c:pt idx="3">
                  <c:v>No response</c:v>
                </c:pt>
              </c:strCache>
            </c:strRef>
          </c:cat>
          <c:val>
            <c:numRef>
              <c:f>fig_13!$C$4:$C$7</c:f>
              <c:numCache>
                <c:formatCode>General</c:formatCode>
                <c:ptCount val="4"/>
                <c:pt idx="0">
                  <c:v>112</c:v>
                </c:pt>
                <c:pt idx="1">
                  <c:v>255</c:v>
                </c:pt>
                <c:pt idx="2">
                  <c:v>89</c:v>
                </c:pt>
                <c:pt idx="3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0-4D16-9CED-D24E4330B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38994175"/>
        <c:axId val="2038995423"/>
      </c:barChart>
      <c:catAx>
        <c:axId val="20389941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linking to data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38995423"/>
        <c:crosses val="autoZero"/>
        <c:auto val="1"/>
        <c:lblAlgn val="ctr"/>
        <c:lblOffset val="100"/>
        <c:noMultiLvlLbl val="0"/>
      </c:catAx>
      <c:valAx>
        <c:axId val="2038995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No. of journals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3899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018941382327207"/>
          <c:y val="0.17650408282298047"/>
          <c:w val="0.23592169728783902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60870516185476"/>
          <c:y val="5.0925925925925923E-2"/>
          <c:w val="0.78274803149606287"/>
          <c:h val="0.845355059784193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fig_14!$A$4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fig_14!$B$3:$C$3</c:f>
              <c:strCache>
                <c:ptCount val="2"/>
                <c:pt idx="0">
                  <c:v>OA diamond</c:v>
                </c:pt>
                <c:pt idx="1">
                  <c:v>APC-based</c:v>
                </c:pt>
              </c:strCache>
            </c:strRef>
          </c:cat>
          <c:val>
            <c:numRef>
              <c:f>fig_14!$B$4:$C$4</c:f>
              <c:numCache>
                <c:formatCode>General</c:formatCode>
                <c:ptCount val="2"/>
                <c:pt idx="0">
                  <c:v>4533</c:v>
                </c:pt>
                <c:pt idx="1">
                  <c:v>2886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A-438E-9E3A-F6F35A6CF050}"/>
            </c:ext>
          </c:extLst>
        </c:ser>
        <c:ser>
          <c:idx val="1"/>
          <c:order val="1"/>
          <c:tx>
            <c:strRef>
              <c:f>fig_14!$A$5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fig_14!$B$3:$C$3</c:f>
              <c:strCache>
                <c:ptCount val="2"/>
                <c:pt idx="0">
                  <c:v>OA diamond</c:v>
                </c:pt>
                <c:pt idx="1">
                  <c:v>APC-based</c:v>
                </c:pt>
              </c:strCache>
            </c:strRef>
          </c:cat>
          <c:val>
            <c:numRef>
              <c:f>fig_14!$B$5:$C$5</c:f>
              <c:numCache>
                <c:formatCode>General</c:formatCode>
                <c:ptCount val="2"/>
                <c:pt idx="0">
                  <c:v>5916</c:v>
                </c:pt>
                <c:pt idx="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A-438E-9E3A-F6F35A6CF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38914863"/>
        <c:axId val="2038916111"/>
      </c:barChart>
      <c:catAx>
        <c:axId val="20389148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Embedded license</a:t>
                </a:r>
                <a:endParaRPr lang="ko-KR" altLang="en-US"/>
              </a:p>
            </c:rich>
          </c:tx>
          <c:layout>
            <c:manualLayout>
              <c:xMode val="edge"/>
              <c:yMode val="edge"/>
              <c:x val="0.44223272090988625"/>
              <c:y val="0.87365740740740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38916111"/>
        <c:crosses val="autoZero"/>
        <c:auto val="1"/>
        <c:lblAlgn val="ctr"/>
        <c:lblOffset val="100"/>
        <c:noMultiLvlLbl val="0"/>
      </c:catAx>
      <c:valAx>
        <c:axId val="2038916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No. of journals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38914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702340332458433"/>
          <c:y val="0.23205963837853605"/>
          <c:w val="7.8532152230971125E-2"/>
          <c:h val="0.165510352872557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fig_15!$B$3</c:f>
              <c:strCache>
                <c:ptCount val="1"/>
                <c:pt idx="0">
                  <c:v>DOAJ journals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fig_15!$A$4:$A$6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Unknown</c:v>
                </c:pt>
              </c:strCache>
            </c:strRef>
          </c:cat>
          <c:val>
            <c:numRef>
              <c:f>fig_15!$B$4:$B$6</c:f>
              <c:numCache>
                <c:formatCode>General</c:formatCode>
                <c:ptCount val="3"/>
                <c:pt idx="0">
                  <c:v>506</c:v>
                </c:pt>
                <c:pt idx="1">
                  <c:v>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E-41A2-944B-33A971A50600}"/>
            </c:ext>
          </c:extLst>
        </c:ser>
        <c:ser>
          <c:idx val="1"/>
          <c:order val="1"/>
          <c:tx>
            <c:strRef>
              <c:f>fig_15!$C$3</c:f>
              <c:strCache>
                <c:ptCount val="1"/>
                <c:pt idx="0">
                  <c:v>Non-DOAJ journals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fig_15!$A$4:$A$6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Unknown</c:v>
                </c:pt>
              </c:strCache>
            </c:strRef>
          </c:cat>
          <c:val>
            <c:numRef>
              <c:f>fig_15!$C$4:$C$6</c:f>
              <c:numCache>
                <c:formatCode>General</c:formatCode>
                <c:ptCount val="3"/>
                <c:pt idx="0">
                  <c:v>287</c:v>
                </c:pt>
                <c:pt idx="1">
                  <c:v>99</c:v>
                </c:pt>
                <c:pt idx="2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2E-41A2-944B-33A971A50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981131871"/>
        <c:axId val="1981130623"/>
      </c:barChart>
      <c:catAx>
        <c:axId val="19811318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Embedded license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981130623"/>
        <c:crosses val="autoZero"/>
        <c:auto val="1"/>
        <c:lblAlgn val="ctr"/>
        <c:lblOffset val="100"/>
        <c:noMultiLvlLbl val="0"/>
      </c:catAx>
      <c:valAx>
        <c:axId val="1981130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No. of journals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981131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fig_16!$B$3</c:f>
              <c:strCache>
                <c:ptCount val="1"/>
                <c:pt idx="0">
                  <c:v>OA diamond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fig_16!$A$4:$A$11</c:f>
              <c:strCache>
                <c:ptCount val="8"/>
                <c:pt idx="0">
                  <c:v>Publisher own license</c:v>
                </c:pt>
                <c:pt idx="1">
                  <c:v>CC BY_ND</c:v>
                </c:pt>
                <c:pt idx="2">
                  <c:v>CC BY-NC-SA</c:v>
                </c:pt>
                <c:pt idx="3">
                  <c:v>CC BY-NC-NC-ND</c:v>
                </c:pt>
                <c:pt idx="4">
                  <c:v>CC BY-NC-NC</c:v>
                </c:pt>
                <c:pt idx="5">
                  <c:v>CC0</c:v>
                </c:pt>
                <c:pt idx="6">
                  <c:v>CC BY-SA</c:v>
                </c:pt>
                <c:pt idx="7">
                  <c:v>CC BY</c:v>
                </c:pt>
              </c:strCache>
            </c:strRef>
          </c:cat>
          <c:val>
            <c:numRef>
              <c:f>fig_16!$B$4:$B$11</c:f>
              <c:numCache>
                <c:formatCode>General</c:formatCode>
                <c:ptCount val="8"/>
                <c:pt idx="0">
                  <c:v>315</c:v>
                </c:pt>
                <c:pt idx="1">
                  <c:v>144</c:v>
                </c:pt>
                <c:pt idx="2">
                  <c:v>1097</c:v>
                </c:pt>
                <c:pt idx="3">
                  <c:v>2461</c:v>
                </c:pt>
                <c:pt idx="4">
                  <c:v>1812</c:v>
                </c:pt>
                <c:pt idx="5">
                  <c:v>1</c:v>
                </c:pt>
                <c:pt idx="6">
                  <c:v>711</c:v>
                </c:pt>
                <c:pt idx="7">
                  <c:v>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3-4AEE-A297-2FB691554D75}"/>
            </c:ext>
          </c:extLst>
        </c:ser>
        <c:ser>
          <c:idx val="1"/>
          <c:order val="1"/>
          <c:tx>
            <c:strRef>
              <c:f>fig_16!$C$3</c:f>
              <c:strCache>
                <c:ptCount val="1"/>
                <c:pt idx="0">
                  <c:v>APC-based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fig_16!$A$4:$A$11</c:f>
              <c:strCache>
                <c:ptCount val="8"/>
                <c:pt idx="0">
                  <c:v>Publisher own license</c:v>
                </c:pt>
                <c:pt idx="1">
                  <c:v>CC BY_ND</c:v>
                </c:pt>
                <c:pt idx="2">
                  <c:v>CC BY-NC-SA</c:v>
                </c:pt>
                <c:pt idx="3">
                  <c:v>CC BY-NC-NC-ND</c:v>
                </c:pt>
                <c:pt idx="4">
                  <c:v>CC BY-NC-NC</c:v>
                </c:pt>
                <c:pt idx="5">
                  <c:v>CC0</c:v>
                </c:pt>
                <c:pt idx="6">
                  <c:v>CC BY-SA</c:v>
                </c:pt>
                <c:pt idx="7">
                  <c:v>CC BY</c:v>
                </c:pt>
              </c:strCache>
            </c:strRef>
          </c:cat>
          <c:val>
            <c:numRef>
              <c:f>fig_16!$C$4:$C$11</c:f>
              <c:numCache>
                <c:formatCode>General</c:formatCode>
                <c:ptCount val="8"/>
                <c:pt idx="0">
                  <c:v>50</c:v>
                </c:pt>
                <c:pt idx="1">
                  <c:v>21</c:v>
                </c:pt>
                <c:pt idx="2">
                  <c:v>150</c:v>
                </c:pt>
                <c:pt idx="3">
                  <c:v>677</c:v>
                </c:pt>
                <c:pt idx="4">
                  <c:v>782</c:v>
                </c:pt>
                <c:pt idx="6">
                  <c:v>229</c:v>
                </c:pt>
                <c:pt idx="7">
                  <c:v>2010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B3-4AEE-A297-2FB691554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972687551"/>
        <c:axId val="1981128959"/>
      </c:barChart>
      <c:catAx>
        <c:axId val="19726875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License</a:t>
                </a:r>
                <a:r>
                  <a:rPr lang="en-US" altLang="ko-KR" baseline="0"/>
                  <a:t> type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981128959"/>
        <c:crosses val="autoZero"/>
        <c:auto val="1"/>
        <c:lblAlgn val="ctr"/>
        <c:lblOffset val="100"/>
        <c:noMultiLvlLbl val="0"/>
      </c:catAx>
      <c:valAx>
        <c:axId val="1981128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No. of journals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972687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fig_17!$A$4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fig_17!$B$3:$C$3</c:f>
              <c:strCache>
                <c:ptCount val="2"/>
                <c:pt idx="0">
                  <c:v>OA diamond</c:v>
                </c:pt>
                <c:pt idx="1">
                  <c:v>APC-based</c:v>
                </c:pt>
              </c:strCache>
            </c:strRef>
          </c:cat>
          <c:val>
            <c:numRef>
              <c:f>fig_17!$B$4:$C$4</c:f>
              <c:numCache>
                <c:formatCode>General</c:formatCode>
                <c:ptCount val="2"/>
                <c:pt idx="0">
                  <c:v>5090</c:v>
                </c:pt>
                <c:pt idx="1">
                  <c:v>2079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9-4161-A37D-074284460B71}"/>
            </c:ext>
          </c:extLst>
        </c:ser>
        <c:ser>
          <c:idx val="1"/>
          <c:order val="1"/>
          <c:tx>
            <c:strRef>
              <c:f>fig_17!$A$5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fig_17!$B$3:$C$3</c:f>
              <c:strCache>
                <c:ptCount val="2"/>
                <c:pt idx="0">
                  <c:v>OA diamond</c:v>
                </c:pt>
                <c:pt idx="1">
                  <c:v>APC-based</c:v>
                </c:pt>
              </c:strCache>
            </c:strRef>
          </c:cat>
          <c:val>
            <c:numRef>
              <c:f>fig_17!$B$5:$C$5</c:f>
              <c:numCache>
                <c:formatCode>General</c:formatCode>
                <c:ptCount val="2"/>
                <c:pt idx="0">
                  <c:v>5358</c:v>
                </c:pt>
                <c:pt idx="1">
                  <c:v>1840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9-4161-A37D-074284460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88215183"/>
        <c:axId val="1788217263"/>
      </c:barChart>
      <c:catAx>
        <c:axId val="17882151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Author's copyright</a:t>
                </a:r>
                <a:r>
                  <a:rPr lang="en-US" altLang="ko-KR" baseline="0"/>
                  <a:t> retention</a:t>
                </a:r>
              </a:p>
              <a:p>
                <a:pPr>
                  <a:defRPr/>
                </a:pP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88217263"/>
        <c:crosses val="autoZero"/>
        <c:auto val="1"/>
        <c:lblAlgn val="ctr"/>
        <c:lblOffset val="100"/>
        <c:noMultiLvlLbl val="0"/>
      </c:catAx>
      <c:valAx>
        <c:axId val="178821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No. of journals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88215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480118110236212"/>
          <c:y val="0.20428186060075823"/>
          <c:w val="7.8532152230971125E-2"/>
          <c:h val="0.188658501020705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81714785651792"/>
          <c:y val="5.0925925925925923E-2"/>
          <c:w val="0.8132611548556431"/>
          <c:h val="0.831466170895304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fig_18!$B$3</c:f>
              <c:strCache>
                <c:ptCount val="1"/>
                <c:pt idx="0">
                  <c:v>DOAJ journals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fig_18!$A$4:$A$7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Unknown</c:v>
                </c:pt>
                <c:pt idx="3">
                  <c:v>No response</c:v>
                </c:pt>
              </c:strCache>
            </c:strRef>
          </c:cat>
          <c:val>
            <c:numRef>
              <c:f>fig_18!$B$4:$B$7</c:f>
              <c:numCache>
                <c:formatCode>General</c:formatCode>
                <c:ptCount val="4"/>
                <c:pt idx="0">
                  <c:v>622</c:v>
                </c:pt>
                <c:pt idx="1">
                  <c:v>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E-40EE-A9AB-99BE6BD213BF}"/>
            </c:ext>
          </c:extLst>
        </c:ser>
        <c:ser>
          <c:idx val="1"/>
          <c:order val="1"/>
          <c:tx>
            <c:strRef>
              <c:f>fig_18!$C$3</c:f>
              <c:strCache>
                <c:ptCount val="1"/>
                <c:pt idx="0">
                  <c:v>Non-DOAJ journals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fig_18!$A$4:$A$7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Unknown</c:v>
                </c:pt>
                <c:pt idx="3">
                  <c:v>No response</c:v>
                </c:pt>
              </c:strCache>
            </c:strRef>
          </c:cat>
          <c:val>
            <c:numRef>
              <c:f>fig_18!$C$4:$C$7</c:f>
              <c:numCache>
                <c:formatCode>General</c:formatCode>
                <c:ptCount val="4"/>
                <c:pt idx="0">
                  <c:v>294</c:v>
                </c:pt>
                <c:pt idx="1">
                  <c:v>88</c:v>
                </c:pt>
                <c:pt idx="2">
                  <c:v>46</c:v>
                </c:pt>
                <c:pt idx="3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3E-40EE-A9AB-99BE6BD21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38915279"/>
        <c:axId val="2038916943"/>
      </c:barChart>
      <c:catAx>
        <c:axId val="20389152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Author's copyright</a:t>
                </a:r>
                <a:r>
                  <a:rPr lang="en-US" altLang="ko-KR" baseline="0"/>
                  <a:t> retention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38916943"/>
        <c:crosses val="autoZero"/>
        <c:auto val="1"/>
        <c:lblAlgn val="ctr"/>
        <c:lblOffset val="100"/>
        <c:noMultiLvlLbl val="0"/>
      </c:catAx>
      <c:valAx>
        <c:axId val="2038916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No. of journals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38915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6407830271216099"/>
          <c:y val="0.20891149023038791"/>
          <c:w val="0.23592169728783902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fig_2!$A$3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fig_2!$B$2:$C$2</c:f>
              <c:strCache>
                <c:ptCount val="2"/>
                <c:pt idx="0">
                  <c:v>OA diamond</c:v>
                </c:pt>
                <c:pt idx="1">
                  <c:v>APC-based journals</c:v>
                </c:pt>
              </c:strCache>
            </c:strRef>
          </c:cat>
          <c:val>
            <c:numRef>
              <c:f>fig_2!$B$3:$C$3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D-4DA0-93BD-E7814ACABA63}"/>
            </c:ext>
          </c:extLst>
        </c:ser>
        <c:ser>
          <c:idx val="1"/>
          <c:order val="1"/>
          <c:tx>
            <c:strRef>
              <c:f>fig_2!$A$4</c:f>
              <c:strCache>
                <c:ptCount val="1"/>
                <c:pt idx="0">
                  <c:v>Editorial review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fig_2!$B$2:$C$2</c:f>
              <c:strCache>
                <c:ptCount val="2"/>
                <c:pt idx="0">
                  <c:v>OA diamond</c:v>
                </c:pt>
                <c:pt idx="1">
                  <c:v>APC-based journals</c:v>
                </c:pt>
              </c:strCache>
            </c:strRef>
          </c:cat>
          <c:val>
            <c:numRef>
              <c:f>fig_2!$B$4:$C$4</c:f>
              <c:numCache>
                <c:formatCode>General</c:formatCode>
                <c:ptCount val="2"/>
                <c:pt idx="0">
                  <c:v>118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3D-4DA0-93BD-E7814ACABA63}"/>
            </c:ext>
          </c:extLst>
        </c:ser>
        <c:ser>
          <c:idx val="2"/>
          <c:order val="2"/>
          <c:tx>
            <c:strRef>
              <c:f>fig_2!$A$5</c:f>
              <c:strCache>
                <c:ptCount val="1"/>
                <c:pt idx="0">
                  <c:v>Open peer review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fig_2!$B$2:$C$2</c:f>
              <c:strCache>
                <c:ptCount val="2"/>
                <c:pt idx="0">
                  <c:v>OA diamond</c:v>
                </c:pt>
                <c:pt idx="1">
                  <c:v>APC-based journals</c:v>
                </c:pt>
              </c:strCache>
            </c:strRef>
          </c:cat>
          <c:val>
            <c:numRef>
              <c:f>fig_2!$B$5:$C$5</c:f>
              <c:numCache>
                <c:formatCode>General</c:formatCode>
                <c:ptCount val="2"/>
                <c:pt idx="0">
                  <c:v>42</c:v>
                </c:pt>
                <c:pt idx="1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3D-4DA0-93BD-E7814ACABA63}"/>
            </c:ext>
          </c:extLst>
        </c:ser>
        <c:ser>
          <c:idx val="3"/>
          <c:order val="3"/>
          <c:tx>
            <c:strRef>
              <c:f>fig_2!$A$6</c:f>
              <c:strCache>
                <c:ptCount val="1"/>
                <c:pt idx="0">
                  <c:v>Peer review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fig_2!$B$2:$C$2</c:f>
              <c:strCache>
                <c:ptCount val="2"/>
                <c:pt idx="0">
                  <c:v>OA diamond</c:v>
                </c:pt>
                <c:pt idx="1">
                  <c:v>APC-based journals</c:v>
                </c:pt>
              </c:strCache>
            </c:strRef>
          </c:cat>
          <c:val>
            <c:numRef>
              <c:f>fig_2!$B$6:$C$6</c:f>
              <c:numCache>
                <c:formatCode>General</c:formatCode>
                <c:ptCount val="2"/>
                <c:pt idx="0">
                  <c:v>1879</c:v>
                </c:pt>
                <c:pt idx="1">
                  <c:v>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3D-4DA0-93BD-E7814ACABA63}"/>
            </c:ext>
          </c:extLst>
        </c:ser>
        <c:ser>
          <c:idx val="4"/>
          <c:order val="4"/>
          <c:tx>
            <c:strRef>
              <c:f>fig_2!$A$7</c:f>
              <c:strCache>
                <c:ptCount val="1"/>
                <c:pt idx="0">
                  <c:v>Blind peer review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fig_2!$B$2:$C$2</c:f>
              <c:strCache>
                <c:ptCount val="2"/>
                <c:pt idx="0">
                  <c:v>OA diamond</c:v>
                </c:pt>
                <c:pt idx="1">
                  <c:v>APC-based journals</c:v>
                </c:pt>
              </c:strCache>
            </c:strRef>
          </c:cat>
          <c:val>
            <c:numRef>
              <c:f>fig_2!$B$7:$C$7</c:f>
              <c:numCache>
                <c:formatCode>General</c:formatCode>
                <c:ptCount val="2"/>
                <c:pt idx="0">
                  <c:v>2070</c:v>
                </c:pt>
                <c:pt idx="1">
                  <c:v>1930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3D-4DA0-93BD-E7814ACABA63}"/>
            </c:ext>
          </c:extLst>
        </c:ser>
        <c:ser>
          <c:idx val="5"/>
          <c:order val="5"/>
          <c:tx>
            <c:strRef>
              <c:f>fig_2!$A$8</c:f>
              <c:strCache>
                <c:ptCount val="1"/>
                <c:pt idx="0">
                  <c:v>Double blind peer review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fig_2!$B$2:$C$2</c:f>
              <c:strCache>
                <c:ptCount val="2"/>
                <c:pt idx="0">
                  <c:v>OA diamond</c:v>
                </c:pt>
                <c:pt idx="1">
                  <c:v>APC-based journals</c:v>
                </c:pt>
              </c:strCache>
            </c:strRef>
          </c:cat>
          <c:val>
            <c:numRef>
              <c:f>fig_2!$B$8:$C$8</c:f>
              <c:numCache>
                <c:formatCode>General</c:formatCode>
                <c:ptCount val="2"/>
                <c:pt idx="0">
                  <c:v>6339</c:v>
                </c:pt>
                <c:pt idx="1">
                  <c:v>1268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3D-4DA0-93BD-E7814ACAB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884490575"/>
        <c:axId val="1884491823"/>
      </c:barChart>
      <c:catAx>
        <c:axId val="1884490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84491823"/>
        <c:crosses val="autoZero"/>
        <c:auto val="1"/>
        <c:lblAlgn val="ctr"/>
        <c:lblOffset val="100"/>
        <c:noMultiLvlLbl val="0"/>
      </c:catAx>
      <c:valAx>
        <c:axId val="1884491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 sz="1800" b="0" i="0" baseline="0">
                    <a:effectLst/>
                  </a:rPr>
                  <a:t>No. of journals</a:t>
                </a:r>
                <a:endParaRPr lang="ko-KR" altLang="ko-KR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84490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560924553585977"/>
          <c:y val="0.18278669991598062"/>
          <c:w val="0.30804754886232416"/>
          <c:h val="0.509248548179994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'fig3'!$B$3</c:f>
              <c:strCache>
                <c:ptCount val="1"/>
                <c:pt idx="0">
                  <c:v>DOAJ journals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'fig3'!$A$4:$A$12</c:f>
              <c:strCache>
                <c:ptCount val="9"/>
                <c:pt idx="0">
                  <c:v>Double blind peer review</c:v>
                </c:pt>
                <c:pt idx="1">
                  <c:v>Peer review</c:v>
                </c:pt>
                <c:pt idx="2">
                  <c:v>Blind peer review</c:v>
                </c:pt>
                <c:pt idx="3">
                  <c:v>Single blind peer review</c:v>
                </c:pt>
                <c:pt idx="4">
                  <c:v>Editorial review</c:v>
                </c:pt>
                <c:pt idx="5">
                  <c:v>Open peer review</c:v>
                </c:pt>
                <c:pt idx="6">
                  <c:v>Reviewe identites published</c:v>
                </c:pt>
                <c:pt idx="7">
                  <c:v>Author and reviewer identities known ot each other</c:v>
                </c:pt>
                <c:pt idx="8">
                  <c:v>No response</c:v>
                </c:pt>
              </c:strCache>
            </c:strRef>
          </c:cat>
          <c:val>
            <c:numRef>
              <c:f>'fig3'!$B$4:$B$12</c:f>
              <c:numCache>
                <c:formatCode>General</c:formatCode>
                <c:ptCount val="9"/>
                <c:pt idx="0">
                  <c:v>727</c:v>
                </c:pt>
                <c:pt idx="1">
                  <c:v>171</c:v>
                </c:pt>
                <c:pt idx="2">
                  <c:v>167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3-4DBA-9843-34AB44910B2B}"/>
            </c:ext>
          </c:extLst>
        </c:ser>
        <c:ser>
          <c:idx val="1"/>
          <c:order val="1"/>
          <c:tx>
            <c:strRef>
              <c:f>'fig3'!$C$3</c:f>
              <c:strCache>
                <c:ptCount val="1"/>
                <c:pt idx="0">
                  <c:v>Non_DOAJ journals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'fig3'!$A$4:$A$12</c:f>
              <c:strCache>
                <c:ptCount val="9"/>
                <c:pt idx="0">
                  <c:v>Double blind peer review</c:v>
                </c:pt>
                <c:pt idx="1">
                  <c:v>Peer review</c:v>
                </c:pt>
                <c:pt idx="2">
                  <c:v>Blind peer review</c:v>
                </c:pt>
                <c:pt idx="3">
                  <c:v>Single blind peer review</c:v>
                </c:pt>
                <c:pt idx="4">
                  <c:v>Editorial review</c:v>
                </c:pt>
                <c:pt idx="5">
                  <c:v>Open peer review</c:v>
                </c:pt>
                <c:pt idx="6">
                  <c:v>Reviewe identites published</c:v>
                </c:pt>
                <c:pt idx="7">
                  <c:v>Author and reviewer identities known ot each other</c:v>
                </c:pt>
                <c:pt idx="8">
                  <c:v>No response</c:v>
                </c:pt>
              </c:strCache>
            </c:strRef>
          </c:cat>
          <c:val>
            <c:numRef>
              <c:f>'fig3'!$C$4:$C$12</c:f>
              <c:numCache>
                <c:formatCode>General</c:formatCode>
                <c:ptCount val="9"/>
                <c:pt idx="0">
                  <c:v>293</c:v>
                </c:pt>
                <c:pt idx="1">
                  <c:v>39</c:v>
                </c:pt>
                <c:pt idx="3">
                  <c:v>57</c:v>
                </c:pt>
                <c:pt idx="4">
                  <c:v>27</c:v>
                </c:pt>
                <c:pt idx="6">
                  <c:v>3</c:v>
                </c:pt>
                <c:pt idx="7">
                  <c:v>16</c:v>
                </c:pt>
                <c:pt idx="8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E3-4DBA-9843-34AB44910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79003423"/>
        <c:axId val="1679009247"/>
      </c:barChart>
      <c:catAx>
        <c:axId val="16790034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Review forms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79009247"/>
        <c:crosses val="autoZero"/>
        <c:auto val="1"/>
        <c:lblAlgn val="ctr"/>
        <c:lblOffset val="100"/>
        <c:noMultiLvlLbl val="0"/>
      </c:catAx>
      <c:valAx>
        <c:axId val="1679009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No. of journals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7900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fig_4!$A$3</c:f>
              <c:strCache>
                <c:ptCount val="1"/>
                <c:pt idx="0">
                  <c:v>The average time between submission and publication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fig_4!$B$2:$C$2</c:f>
              <c:strCache>
                <c:ptCount val="2"/>
                <c:pt idx="0">
                  <c:v>DOAJ journals</c:v>
                </c:pt>
                <c:pt idx="1">
                  <c:v>Non-DOAJ journals</c:v>
                </c:pt>
              </c:strCache>
            </c:strRef>
          </c:cat>
          <c:val>
            <c:numRef>
              <c:f>fig_4!$B$3:$C$3</c:f>
              <c:numCache>
                <c:formatCode>General</c:formatCode>
                <c:ptCount val="2"/>
                <c:pt idx="0">
                  <c:v>306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E-43D0-B81F-59C28B5D70F6}"/>
            </c:ext>
          </c:extLst>
        </c:ser>
        <c:ser>
          <c:idx val="1"/>
          <c:order val="1"/>
          <c:tx>
            <c:strRef>
              <c:f>fig_4!$A$4</c:f>
              <c:strCache>
                <c:ptCount val="1"/>
                <c:pt idx="0">
                  <c:v>The apporval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fig_4!$B$2:$C$2</c:f>
              <c:strCache>
                <c:ptCount val="2"/>
                <c:pt idx="0">
                  <c:v>DOAJ journals</c:v>
                </c:pt>
                <c:pt idx="1">
                  <c:v>Non-DOAJ journals</c:v>
                </c:pt>
              </c:strCache>
            </c:strRef>
          </c:cat>
          <c:val>
            <c:numRef>
              <c:f>fig_4!$B$4:$C$4</c:f>
              <c:numCache>
                <c:formatCode>General</c:formatCode>
                <c:ptCount val="2"/>
                <c:pt idx="0">
                  <c:v>231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CE-43D0-B81F-59C28B5D70F6}"/>
            </c:ext>
          </c:extLst>
        </c:ser>
        <c:ser>
          <c:idx val="2"/>
          <c:order val="2"/>
          <c:tx>
            <c:strRef>
              <c:f>fig_4!$A$5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fig_4!$B$2:$C$2</c:f>
              <c:strCache>
                <c:ptCount val="2"/>
                <c:pt idx="0">
                  <c:v>DOAJ journals</c:v>
                </c:pt>
                <c:pt idx="1">
                  <c:v>Non-DOAJ journals</c:v>
                </c:pt>
              </c:strCache>
            </c:strRef>
          </c:cat>
          <c:val>
            <c:numRef>
              <c:f>fig_4!$B$5:$C$5</c:f>
              <c:numCache>
                <c:formatCode>General</c:formatCode>
                <c:ptCount val="2"/>
                <c:pt idx="0">
                  <c:v>156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CE-43D0-B81F-59C28B5D70F6}"/>
            </c:ext>
          </c:extLst>
        </c:ser>
        <c:ser>
          <c:idx val="3"/>
          <c:order val="3"/>
          <c:tx>
            <c:strRef>
              <c:f>fig_4!$A$6</c:f>
              <c:strCache>
                <c:ptCount val="1"/>
                <c:pt idx="0">
                  <c:v>The number of reviews requested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fig_4!$B$2:$C$2</c:f>
              <c:strCache>
                <c:ptCount val="2"/>
                <c:pt idx="0">
                  <c:v>DOAJ journals</c:v>
                </c:pt>
                <c:pt idx="1">
                  <c:v>Non-DOAJ journals</c:v>
                </c:pt>
              </c:strCache>
            </c:strRef>
          </c:cat>
          <c:val>
            <c:numRef>
              <c:f>fig_4!$B$6:$C$6</c:f>
              <c:numCache>
                <c:formatCode>General</c:formatCode>
                <c:ptCount val="2"/>
                <c:pt idx="0">
                  <c:v>96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CE-43D0-B81F-59C28B5D70F6}"/>
            </c:ext>
          </c:extLst>
        </c:ser>
        <c:ser>
          <c:idx val="4"/>
          <c:order val="4"/>
          <c:tx>
            <c:strRef>
              <c:f>fig_4!$A$7</c:f>
              <c:strCache>
                <c:ptCount val="1"/>
                <c:pt idx="0">
                  <c:v>The number of reviews received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fig_4!$B$2:$C$2</c:f>
              <c:strCache>
                <c:ptCount val="2"/>
                <c:pt idx="0">
                  <c:v>DOAJ journals</c:v>
                </c:pt>
                <c:pt idx="1">
                  <c:v>Non-DOAJ journals</c:v>
                </c:pt>
              </c:strCache>
            </c:strRef>
          </c:cat>
          <c:val>
            <c:numRef>
              <c:f>fig_4!$B$7:$C$7</c:f>
              <c:numCache>
                <c:formatCode>General</c:formatCode>
                <c:ptCount val="2"/>
                <c:pt idx="0">
                  <c:v>129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CE-43D0-B81F-59C28B5D70F6}"/>
            </c:ext>
          </c:extLst>
        </c:ser>
        <c:ser>
          <c:idx val="5"/>
          <c:order val="5"/>
          <c:tx>
            <c:strRef>
              <c:f>fig_4!$A$8</c:f>
              <c:strCache>
                <c:ptCount val="1"/>
                <c:pt idx="0">
                  <c:v>None of them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fig_4!$B$2:$C$2</c:f>
              <c:strCache>
                <c:ptCount val="2"/>
                <c:pt idx="0">
                  <c:v>DOAJ journals</c:v>
                </c:pt>
                <c:pt idx="1">
                  <c:v>Non-DOAJ journals</c:v>
                </c:pt>
              </c:strCache>
            </c:strRef>
          </c:cat>
          <c:val>
            <c:numRef>
              <c:f>fig_4!$B$8:$C$8</c:f>
              <c:numCache>
                <c:formatCode>General</c:formatCode>
                <c:ptCount val="2"/>
                <c:pt idx="0">
                  <c:v>492</c:v>
                </c:pt>
                <c:pt idx="1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CE-43D0-B81F-59C28B5D70F6}"/>
            </c:ext>
          </c:extLst>
        </c:ser>
        <c:ser>
          <c:idx val="6"/>
          <c:order val="6"/>
          <c:tx>
            <c:strRef>
              <c:f>fig_4!$A$9</c:f>
              <c:strCache>
                <c:ptCount val="1"/>
                <c:pt idx="0">
                  <c:v>No response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fig_4!$B$2:$C$2</c:f>
              <c:strCache>
                <c:ptCount val="2"/>
                <c:pt idx="0">
                  <c:v>DOAJ journals</c:v>
                </c:pt>
                <c:pt idx="1">
                  <c:v>Non-DOAJ journals</c:v>
                </c:pt>
              </c:strCache>
            </c:strRef>
          </c:cat>
          <c:val>
            <c:numRef>
              <c:f>fig_4!$B$9:$C$9</c:f>
              <c:numCache>
                <c:formatCode>General</c:formatCode>
                <c:ptCount val="2"/>
                <c:pt idx="0">
                  <c:v>104</c:v>
                </c:pt>
                <c:pt idx="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CE-43D0-B81F-59C28B5D7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870423439"/>
        <c:axId val="1870424687"/>
      </c:barChart>
      <c:catAx>
        <c:axId val="1870423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70424687"/>
        <c:crosses val="autoZero"/>
        <c:auto val="1"/>
        <c:lblAlgn val="ctr"/>
        <c:lblOffset val="100"/>
        <c:noMultiLvlLbl val="0"/>
      </c:catAx>
      <c:valAx>
        <c:axId val="1870424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No. od</a:t>
                </a:r>
                <a:r>
                  <a:rPr lang="en-US" altLang="ko-KR" baseline="0"/>
                  <a:t> journals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70423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23405265296117"/>
          <c:y val="0.32156455327342209"/>
          <c:w val="0.33157547147309652"/>
          <c:h val="0.576842326780421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fig_5!$B$3</c:f>
              <c:strCache>
                <c:ptCount val="1"/>
                <c:pt idx="0">
                  <c:v>OA diamond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fig_5!$A$4:$A$7</c:f>
              <c:strCache>
                <c:ptCount val="4"/>
                <c:pt idx="0">
                  <c:v>DOI</c:v>
                </c:pt>
                <c:pt idx="1">
                  <c:v>Handle</c:v>
                </c:pt>
                <c:pt idx="2">
                  <c:v>URN</c:v>
                </c:pt>
                <c:pt idx="3">
                  <c:v>None</c:v>
                </c:pt>
              </c:strCache>
            </c:strRef>
          </c:cat>
          <c:val>
            <c:numRef>
              <c:f>fig_5!$B$4:$B$7</c:f>
              <c:numCache>
                <c:formatCode>General</c:formatCode>
                <c:ptCount val="4"/>
                <c:pt idx="0">
                  <c:v>5702</c:v>
                </c:pt>
                <c:pt idx="1">
                  <c:v>58</c:v>
                </c:pt>
                <c:pt idx="2">
                  <c:v>14</c:v>
                </c:pt>
                <c:pt idx="3">
                  <c:v>4675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2C-429E-BF47-5EF7B65389FF}"/>
            </c:ext>
          </c:extLst>
        </c:ser>
        <c:ser>
          <c:idx val="1"/>
          <c:order val="1"/>
          <c:tx>
            <c:strRef>
              <c:f>fig_5!$C$3</c:f>
              <c:strCache>
                <c:ptCount val="1"/>
                <c:pt idx="0">
                  <c:v>APC-based journals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fig_5!$A$4:$A$7</c:f>
              <c:strCache>
                <c:ptCount val="4"/>
                <c:pt idx="0">
                  <c:v>DOI</c:v>
                </c:pt>
                <c:pt idx="1">
                  <c:v>Handle</c:v>
                </c:pt>
                <c:pt idx="2">
                  <c:v>URN</c:v>
                </c:pt>
                <c:pt idx="3">
                  <c:v>None</c:v>
                </c:pt>
              </c:strCache>
            </c:strRef>
          </c:cat>
          <c:val>
            <c:numRef>
              <c:f>fig_5!$C$4:$C$7</c:f>
              <c:numCache>
                <c:formatCode>General</c:formatCode>
                <c:ptCount val="4"/>
                <c:pt idx="0">
                  <c:v>3335</c:v>
                </c:pt>
                <c:pt idx="1">
                  <c:v>7</c:v>
                </c:pt>
                <c:pt idx="2">
                  <c:v>0</c:v>
                </c:pt>
                <c:pt idx="3">
                  <c:v>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2C-429E-BF47-5EF7B6538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920262751"/>
        <c:axId val="1920265663"/>
      </c:barChart>
      <c:catAx>
        <c:axId val="19202627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 sz="1000" b="0" i="0" u="none" strike="noStrike" baseline="0">
                    <a:effectLst/>
                  </a:rPr>
                  <a:t>Article identifier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920265663"/>
        <c:crosses val="autoZero"/>
        <c:auto val="1"/>
        <c:lblAlgn val="ctr"/>
        <c:lblOffset val="100"/>
        <c:noMultiLvlLbl val="0"/>
      </c:catAx>
      <c:valAx>
        <c:axId val="1920265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No. of journals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92026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fig_6!$A$4</c:f>
              <c:strCache>
                <c:ptCount val="1"/>
                <c:pt idx="0">
                  <c:v>Crossref DOI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fig_6!$B$3:$C$3</c:f>
              <c:strCache>
                <c:ptCount val="2"/>
                <c:pt idx="0">
                  <c:v>DOAJ journals</c:v>
                </c:pt>
                <c:pt idx="1">
                  <c:v>Non-DOAJ journals</c:v>
                </c:pt>
              </c:strCache>
            </c:strRef>
          </c:cat>
          <c:val>
            <c:numRef>
              <c:f>fig_6!$B$4:$C$4</c:f>
              <c:numCache>
                <c:formatCode>General</c:formatCode>
                <c:ptCount val="2"/>
                <c:pt idx="0">
                  <c:v>730</c:v>
                </c:pt>
                <c:pt idx="1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FE-4BE6-8E96-45A106A8B304}"/>
            </c:ext>
          </c:extLst>
        </c:ser>
        <c:ser>
          <c:idx val="1"/>
          <c:order val="1"/>
          <c:tx>
            <c:strRef>
              <c:f>fig_6!$A$5</c:f>
              <c:strCache>
                <c:ptCount val="1"/>
                <c:pt idx="0">
                  <c:v>Datacite DOI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fig_6!$B$3:$C$3</c:f>
              <c:strCache>
                <c:ptCount val="2"/>
                <c:pt idx="0">
                  <c:v>DOAJ journals</c:v>
                </c:pt>
                <c:pt idx="1">
                  <c:v>Non-DOAJ journals</c:v>
                </c:pt>
              </c:strCache>
            </c:strRef>
          </c:cat>
          <c:val>
            <c:numRef>
              <c:f>fig_6!$B$5:$C$5</c:f>
              <c:numCache>
                <c:formatCode>General</c:formatCode>
                <c:ptCount val="2"/>
                <c:pt idx="0">
                  <c:v>86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FE-4BE6-8E96-45A106A8B304}"/>
            </c:ext>
          </c:extLst>
        </c:ser>
        <c:ser>
          <c:idx val="2"/>
          <c:order val="2"/>
          <c:tx>
            <c:strRef>
              <c:f>fig_6!$A$6</c:f>
              <c:strCache>
                <c:ptCount val="1"/>
                <c:pt idx="0">
                  <c:v>Othere DOI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fig_6!$B$3:$C$3</c:f>
              <c:strCache>
                <c:ptCount val="2"/>
                <c:pt idx="0">
                  <c:v>DOAJ journals</c:v>
                </c:pt>
                <c:pt idx="1">
                  <c:v>Non-DOAJ journals</c:v>
                </c:pt>
              </c:strCache>
            </c:strRef>
          </c:cat>
          <c:val>
            <c:numRef>
              <c:f>fig_6!$B$6:$C$6</c:f>
              <c:numCache>
                <c:formatCode>General</c:formatCode>
                <c:ptCount val="2"/>
                <c:pt idx="0">
                  <c:v>293</c:v>
                </c:pt>
                <c:pt idx="1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FE-4BE6-8E96-45A106A8B304}"/>
            </c:ext>
          </c:extLst>
        </c:ser>
        <c:ser>
          <c:idx val="3"/>
          <c:order val="3"/>
          <c:tx>
            <c:strRef>
              <c:f>fig_6!$A$7</c:f>
              <c:strCache>
                <c:ptCount val="1"/>
                <c:pt idx="0">
                  <c:v>ORCID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fig_6!$B$3:$C$3</c:f>
              <c:strCache>
                <c:ptCount val="2"/>
                <c:pt idx="0">
                  <c:v>DOAJ journals</c:v>
                </c:pt>
                <c:pt idx="1">
                  <c:v>Non-DOAJ journals</c:v>
                </c:pt>
              </c:strCache>
            </c:strRef>
          </c:cat>
          <c:val>
            <c:numRef>
              <c:f>fig_6!$B$7:$C$7</c:f>
              <c:numCache>
                <c:formatCode>General</c:formatCode>
                <c:ptCount val="2"/>
                <c:pt idx="0">
                  <c:v>399</c:v>
                </c:pt>
                <c:pt idx="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FE-4BE6-8E96-45A106A8B304}"/>
            </c:ext>
          </c:extLst>
        </c:ser>
        <c:ser>
          <c:idx val="4"/>
          <c:order val="4"/>
          <c:tx>
            <c:strRef>
              <c:f>fig_6!$A$8</c:f>
              <c:strCache>
                <c:ptCount val="1"/>
                <c:pt idx="0">
                  <c:v>Grant 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fig_6!$B$3:$C$3</c:f>
              <c:strCache>
                <c:ptCount val="2"/>
                <c:pt idx="0">
                  <c:v>DOAJ journals</c:v>
                </c:pt>
                <c:pt idx="1">
                  <c:v>Non-DOAJ journals</c:v>
                </c:pt>
              </c:strCache>
            </c:strRef>
          </c:cat>
          <c:val>
            <c:numRef>
              <c:f>fig_6!$B$8:$C$8</c:f>
              <c:numCache>
                <c:formatCode>General</c:formatCode>
                <c:ptCount val="2"/>
                <c:pt idx="0">
                  <c:v>126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FE-4BE6-8E96-45A106A8B304}"/>
            </c:ext>
          </c:extLst>
        </c:ser>
        <c:ser>
          <c:idx val="5"/>
          <c:order val="5"/>
          <c:tx>
            <c:strRef>
              <c:f>fig_6!$A$9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fig_6!$B$3:$C$3</c:f>
              <c:strCache>
                <c:ptCount val="2"/>
                <c:pt idx="0">
                  <c:v>DOAJ journals</c:v>
                </c:pt>
                <c:pt idx="1">
                  <c:v>Non-DOAJ journals</c:v>
                </c:pt>
              </c:strCache>
            </c:strRef>
          </c:cat>
          <c:val>
            <c:numRef>
              <c:f>fig_6!$B$9:$C$9</c:f>
              <c:numCache>
                <c:formatCode>General</c:formatCode>
                <c:ptCount val="2"/>
                <c:pt idx="0">
                  <c:v>76</c:v>
                </c:pt>
                <c:pt idx="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FE-4BE6-8E96-45A106A8B304}"/>
            </c:ext>
          </c:extLst>
        </c:ser>
        <c:ser>
          <c:idx val="6"/>
          <c:order val="6"/>
          <c:tx>
            <c:strRef>
              <c:f>fig_6!$A$10</c:f>
              <c:strCache>
                <c:ptCount val="1"/>
                <c:pt idx="0">
                  <c:v>No response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fig_6!$B$3:$C$3</c:f>
              <c:strCache>
                <c:ptCount val="2"/>
                <c:pt idx="0">
                  <c:v>DOAJ journals</c:v>
                </c:pt>
                <c:pt idx="1">
                  <c:v>Non-DOAJ journals</c:v>
                </c:pt>
              </c:strCache>
            </c:strRef>
          </c:cat>
          <c:val>
            <c:numRef>
              <c:f>fig_6!$B$10:$C$10</c:f>
              <c:numCache>
                <c:formatCode>General</c:formatCode>
                <c:ptCount val="2"/>
                <c:pt idx="0">
                  <c:v>102</c:v>
                </c:pt>
                <c:pt idx="1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FE-4BE6-8E96-45A106A8B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884484335"/>
        <c:axId val="1884487247"/>
      </c:barChart>
      <c:catAx>
        <c:axId val="1884484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84487247"/>
        <c:crosses val="autoZero"/>
        <c:auto val="1"/>
        <c:lblAlgn val="ctr"/>
        <c:lblOffset val="100"/>
        <c:noMultiLvlLbl val="0"/>
      </c:catAx>
      <c:valAx>
        <c:axId val="1884487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84484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fig_7!$A$4</c:f>
              <c:strCache>
                <c:ptCount val="1"/>
                <c:pt idx="0">
                  <c:v>No archiving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fig_7!$B$3:$C$3</c:f>
              <c:strCache>
                <c:ptCount val="2"/>
                <c:pt idx="0">
                  <c:v>OA diamond</c:v>
                </c:pt>
                <c:pt idx="1">
                  <c:v>APC-based journals</c:v>
                </c:pt>
              </c:strCache>
            </c:strRef>
          </c:cat>
          <c:val>
            <c:numRef>
              <c:f>fig_7!$B$4:$C$4</c:f>
              <c:numCache>
                <c:formatCode>General</c:formatCode>
                <c:ptCount val="2"/>
                <c:pt idx="0">
                  <c:v>7088</c:v>
                </c:pt>
                <c:pt idx="1">
                  <c:v>1280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28-468E-99E7-E6FCE9AFDE7A}"/>
            </c:ext>
          </c:extLst>
        </c:ser>
        <c:ser>
          <c:idx val="1"/>
          <c:order val="1"/>
          <c:tx>
            <c:strRef>
              <c:f>fig_7!$A$5</c:f>
              <c:strCache>
                <c:ptCount val="1"/>
                <c:pt idx="0">
                  <c:v>Some archiving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fig_7!$B$3:$C$3</c:f>
              <c:strCache>
                <c:ptCount val="2"/>
                <c:pt idx="0">
                  <c:v>OA diamond</c:v>
                </c:pt>
                <c:pt idx="1">
                  <c:v>APC-based journals</c:v>
                </c:pt>
              </c:strCache>
            </c:strRef>
          </c:cat>
          <c:val>
            <c:numRef>
              <c:f>fig_7!$B$5:$C$5</c:f>
              <c:numCache>
                <c:formatCode>General</c:formatCode>
                <c:ptCount val="2"/>
                <c:pt idx="0">
                  <c:v>3361</c:v>
                </c:pt>
                <c:pt idx="1">
                  <c:v>2639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28-468E-99E7-E6FCE9AFD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879138815"/>
        <c:axId val="1879136735"/>
      </c:barChart>
      <c:catAx>
        <c:axId val="1879138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79136735"/>
        <c:crosses val="autoZero"/>
        <c:auto val="1"/>
        <c:lblAlgn val="ctr"/>
        <c:lblOffset val="100"/>
        <c:noMultiLvlLbl val="0"/>
      </c:catAx>
      <c:valAx>
        <c:axId val="1879136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No. of journals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79138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5048118985127"/>
          <c:y val="5.0925925925925923E-2"/>
          <c:w val="0.85254155730533687"/>
          <c:h val="0.663591790609507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fig_8!$B$3</c:f>
              <c:strCache>
                <c:ptCount val="1"/>
                <c:pt idx="0">
                  <c:v>DOAJ journals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fig_8!$A$4:$A$13</c:f>
              <c:strCache>
                <c:ptCount val="10"/>
                <c:pt idx="0">
                  <c:v>A national library</c:v>
                </c:pt>
                <c:pt idx="1">
                  <c:v>Portico</c:v>
                </c:pt>
                <c:pt idx="2">
                  <c:v>PMC/Europe PMC</c:v>
                </c:pt>
                <c:pt idx="3">
                  <c:v>PKP PN</c:v>
                </c:pt>
                <c:pt idx="4">
                  <c:v>LOCKSS</c:v>
                </c:pt>
                <c:pt idx="5">
                  <c:v>CLOCKSS</c:v>
                </c:pt>
                <c:pt idx="6">
                  <c:v>CINE</c:v>
                </c:pt>
                <c:pt idx="7">
                  <c:v>Others</c:v>
                </c:pt>
                <c:pt idx="8">
                  <c:v>No policy in place</c:v>
                </c:pt>
                <c:pt idx="9">
                  <c:v>No response</c:v>
                </c:pt>
              </c:strCache>
            </c:strRef>
          </c:cat>
          <c:val>
            <c:numRef>
              <c:f>fig_8!$B$4:$B$13</c:f>
              <c:numCache>
                <c:formatCode>General</c:formatCode>
                <c:ptCount val="10"/>
                <c:pt idx="0">
                  <c:v>102</c:v>
                </c:pt>
                <c:pt idx="1">
                  <c:v>53</c:v>
                </c:pt>
                <c:pt idx="2">
                  <c:v>13</c:v>
                </c:pt>
                <c:pt idx="3">
                  <c:v>66</c:v>
                </c:pt>
                <c:pt idx="4">
                  <c:v>103</c:v>
                </c:pt>
                <c:pt idx="5">
                  <c:v>75</c:v>
                </c:pt>
                <c:pt idx="7">
                  <c:v>69</c:v>
                </c:pt>
                <c:pt idx="8">
                  <c:v>694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4-44A5-8B1C-3A14AB7FCEA3}"/>
            </c:ext>
          </c:extLst>
        </c:ser>
        <c:ser>
          <c:idx val="1"/>
          <c:order val="1"/>
          <c:tx>
            <c:strRef>
              <c:f>fig_8!$C$3</c:f>
              <c:strCache>
                <c:ptCount val="1"/>
                <c:pt idx="0">
                  <c:v>Non-DOAJ journals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fig_8!$A$4:$A$13</c:f>
              <c:strCache>
                <c:ptCount val="10"/>
                <c:pt idx="0">
                  <c:v>A national library</c:v>
                </c:pt>
                <c:pt idx="1">
                  <c:v>Portico</c:v>
                </c:pt>
                <c:pt idx="2">
                  <c:v>PMC/Europe PMC</c:v>
                </c:pt>
                <c:pt idx="3">
                  <c:v>PKP PN</c:v>
                </c:pt>
                <c:pt idx="4">
                  <c:v>LOCKSS</c:v>
                </c:pt>
                <c:pt idx="5">
                  <c:v>CLOCKSS</c:v>
                </c:pt>
                <c:pt idx="6">
                  <c:v>CINE</c:v>
                </c:pt>
                <c:pt idx="7">
                  <c:v>Others</c:v>
                </c:pt>
                <c:pt idx="8">
                  <c:v>No policy in place</c:v>
                </c:pt>
                <c:pt idx="9">
                  <c:v>No response</c:v>
                </c:pt>
              </c:strCache>
            </c:strRef>
          </c:cat>
          <c:val>
            <c:numRef>
              <c:f>fig_8!$C$4:$C$13</c:f>
              <c:numCache>
                <c:formatCode>General</c:formatCode>
                <c:ptCount val="10"/>
                <c:pt idx="0">
                  <c:v>68</c:v>
                </c:pt>
                <c:pt idx="1">
                  <c:v>14</c:v>
                </c:pt>
                <c:pt idx="2">
                  <c:v>2</c:v>
                </c:pt>
                <c:pt idx="3">
                  <c:v>25</c:v>
                </c:pt>
                <c:pt idx="4">
                  <c:v>33</c:v>
                </c:pt>
                <c:pt idx="5">
                  <c:v>12</c:v>
                </c:pt>
                <c:pt idx="6">
                  <c:v>6</c:v>
                </c:pt>
                <c:pt idx="7">
                  <c:v>88</c:v>
                </c:pt>
                <c:pt idx="8">
                  <c:v>161</c:v>
                </c:pt>
                <c:pt idx="9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D4-44A5-8B1C-3A14AB7FC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16309951"/>
        <c:axId val="1716327423"/>
      </c:barChart>
      <c:catAx>
        <c:axId val="1716309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Archiving</a:t>
                </a:r>
                <a:r>
                  <a:rPr lang="en-US" altLang="ko-KR" baseline="0"/>
                  <a:t> sites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16327423"/>
        <c:crosses val="autoZero"/>
        <c:auto val="1"/>
        <c:lblAlgn val="ctr"/>
        <c:lblOffset val="100"/>
        <c:noMultiLvlLbl val="0"/>
      </c:catAx>
      <c:valAx>
        <c:axId val="1716327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No. of journals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16309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5852274715660539"/>
          <c:y val="0.16724482356372125"/>
          <c:w val="0.22117659120734909"/>
          <c:h val="0.1458680949870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fig_9!$A$4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fig_9!$B$3:$C$3</c:f>
              <c:strCache>
                <c:ptCount val="2"/>
                <c:pt idx="0">
                  <c:v>OA diamond</c:v>
                </c:pt>
                <c:pt idx="1">
                  <c:v>APC-based</c:v>
                </c:pt>
              </c:strCache>
            </c:strRef>
          </c:cat>
          <c:val>
            <c:numRef>
              <c:f>fig_9!$B$4:$C$4</c:f>
              <c:numCache>
                <c:formatCode>General</c:formatCode>
                <c:ptCount val="2"/>
                <c:pt idx="0">
                  <c:v>2304</c:v>
                </c:pt>
                <c:pt idx="1">
                  <c:v>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3-40B5-A6F6-6509143909A3}"/>
            </c:ext>
          </c:extLst>
        </c:ser>
        <c:ser>
          <c:idx val="1"/>
          <c:order val="1"/>
          <c:tx>
            <c:strRef>
              <c:f>fig_9!$A$5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fig_9!$B$3:$C$3</c:f>
              <c:strCache>
                <c:ptCount val="2"/>
                <c:pt idx="0">
                  <c:v>OA diamond</c:v>
                </c:pt>
                <c:pt idx="1">
                  <c:v>APC-based</c:v>
                </c:pt>
              </c:strCache>
            </c:strRef>
          </c:cat>
          <c:val>
            <c:numRef>
              <c:f>fig_9!$B$5:$C$5</c:f>
              <c:numCache>
                <c:formatCode>General</c:formatCode>
                <c:ptCount val="2"/>
                <c:pt idx="0">
                  <c:v>8145</c:v>
                </c:pt>
                <c:pt idx="1">
                  <c:v>3420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3-40B5-A6F6-650914390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11293055"/>
        <c:axId val="1711295135"/>
      </c:barChart>
      <c:catAx>
        <c:axId val="171129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11295135"/>
        <c:crosses val="autoZero"/>
        <c:auto val="1"/>
        <c:lblAlgn val="ctr"/>
        <c:lblOffset val="100"/>
        <c:noMultiLvlLbl val="0"/>
      </c:catAx>
      <c:valAx>
        <c:axId val="1711295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No. of journals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11293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7</xdr:row>
      <xdr:rowOff>128587</xdr:rowOff>
    </xdr:from>
    <xdr:to>
      <xdr:col>7</xdr:col>
      <xdr:colOff>323850</xdr:colOff>
      <xdr:row>20</xdr:row>
      <xdr:rowOff>147637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7</xdr:row>
      <xdr:rowOff>195262</xdr:rowOff>
    </xdr:from>
    <xdr:to>
      <xdr:col>15</xdr:col>
      <xdr:colOff>514350</xdr:colOff>
      <xdr:row>21</xdr:row>
      <xdr:rowOff>4762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3</xdr:row>
      <xdr:rowOff>23812</xdr:rowOff>
    </xdr:from>
    <xdr:to>
      <xdr:col>11</xdr:col>
      <xdr:colOff>285750</xdr:colOff>
      <xdr:row>16</xdr:row>
      <xdr:rowOff>42862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176212</xdr:colOff>
      <xdr:row>4</xdr:row>
      <xdr:rowOff>166687</xdr:rowOff>
    </xdr:from>
    <xdr:to>
      <xdr:col>11</xdr:col>
      <xdr:colOff>633412</xdr:colOff>
      <xdr:row>17</xdr:row>
      <xdr:rowOff>185737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71437</xdr:colOff>
      <xdr:row>7</xdr:row>
      <xdr:rowOff>109537</xdr:rowOff>
    </xdr:from>
    <xdr:to>
      <xdr:col>12</xdr:col>
      <xdr:colOff>528637</xdr:colOff>
      <xdr:row>20</xdr:row>
      <xdr:rowOff>128587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442912</xdr:colOff>
      <xdr:row>9</xdr:row>
      <xdr:rowOff>61912</xdr:rowOff>
    </xdr:from>
    <xdr:to>
      <xdr:col>13</xdr:col>
      <xdr:colOff>214312</xdr:colOff>
      <xdr:row>22</xdr:row>
      <xdr:rowOff>80962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595312</xdr:colOff>
      <xdr:row>11</xdr:row>
      <xdr:rowOff>90487</xdr:rowOff>
    </xdr:from>
    <xdr:to>
      <xdr:col>14</xdr:col>
      <xdr:colOff>366712</xdr:colOff>
      <xdr:row>24</xdr:row>
      <xdr:rowOff>109537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347662</xdr:colOff>
      <xdr:row>8</xdr:row>
      <xdr:rowOff>119061</xdr:rowOff>
    </xdr:from>
    <xdr:to>
      <xdr:col>12</xdr:col>
      <xdr:colOff>28575</xdr:colOff>
      <xdr:row>22</xdr:row>
      <xdr:rowOff>180974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</xdr:colOff>
      <xdr:row>9</xdr:row>
      <xdr:rowOff>23812</xdr:rowOff>
    </xdr:from>
    <xdr:to>
      <xdr:col>12</xdr:col>
      <xdr:colOff>519112</xdr:colOff>
      <xdr:row>22</xdr:row>
      <xdr:rowOff>42862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481012</xdr:colOff>
      <xdr:row>9</xdr:row>
      <xdr:rowOff>42862</xdr:rowOff>
    </xdr:from>
    <xdr:to>
      <xdr:col>12</xdr:col>
      <xdr:colOff>252412</xdr:colOff>
      <xdr:row>22</xdr:row>
      <xdr:rowOff>61912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0</xdr:row>
      <xdr:rowOff>166686</xdr:rowOff>
    </xdr:from>
    <xdr:to>
      <xdr:col>11</xdr:col>
      <xdr:colOff>509588</xdr:colOff>
      <xdr:row>16</xdr:row>
      <xdr:rowOff>161925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33337</xdr:rowOff>
    </xdr:from>
    <xdr:to>
      <xdr:col>12</xdr:col>
      <xdr:colOff>85725</xdr:colOff>
      <xdr:row>18</xdr:row>
      <xdr:rowOff>52387</xdr:rowOff>
    </xdr:to>
    <xdr:graphicFrame macro="">
      <xdr:nvGraphicFramePr>
        <xdr:cNvPr id="6" name="차트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657224</xdr:colOff>
      <xdr:row>5</xdr:row>
      <xdr:rowOff>85724</xdr:rowOff>
    </xdr:from>
    <xdr:to>
      <xdr:col>12</xdr:col>
      <xdr:colOff>285750</xdr:colOff>
      <xdr:row>23</xdr:row>
      <xdr:rowOff>171449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9</xdr:row>
      <xdr:rowOff>109537</xdr:rowOff>
    </xdr:from>
    <xdr:to>
      <xdr:col>12</xdr:col>
      <xdr:colOff>295275</xdr:colOff>
      <xdr:row>22</xdr:row>
      <xdr:rowOff>128587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3</xdr:row>
      <xdr:rowOff>195262</xdr:rowOff>
    </xdr:from>
    <xdr:to>
      <xdr:col>12</xdr:col>
      <xdr:colOff>19050</xdr:colOff>
      <xdr:row>18</xdr:row>
      <xdr:rowOff>76200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8</xdr:row>
      <xdr:rowOff>52387</xdr:rowOff>
    </xdr:from>
    <xdr:to>
      <xdr:col>13</xdr:col>
      <xdr:colOff>171450</xdr:colOff>
      <xdr:row>22</xdr:row>
      <xdr:rowOff>142875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7</xdr:row>
      <xdr:rowOff>23811</xdr:rowOff>
    </xdr:from>
    <xdr:to>
      <xdr:col>12</xdr:col>
      <xdr:colOff>219075</xdr:colOff>
      <xdr:row>21</xdr:row>
      <xdr:rowOff>28574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4</xdr:row>
      <xdr:rowOff>119062</xdr:rowOff>
    </xdr:from>
    <xdr:to>
      <xdr:col>11</xdr:col>
      <xdr:colOff>485775</xdr:colOff>
      <xdr:row>17</xdr:row>
      <xdr:rowOff>138112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25" sqref="D25"/>
    </sheetView>
  </sheetViews>
  <sheetFormatPr defaultRowHeight="16.5" x14ac:dyDescent="0.3"/>
  <cols>
    <col min="1" max="1" width="13.75" customWidth="1"/>
    <col min="2" max="2" width="19.625" customWidth="1"/>
    <col min="3" max="3" width="14.5" customWidth="1"/>
    <col min="4" max="4" width="9" customWidth="1"/>
  </cols>
  <sheetData>
    <row r="1" spans="1:6" x14ac:dyDescent="0.3">
      <c r="A1" t="s">
        <v>95</v>
      </c>
    </row>
    <row r="2" spans="1:6" x14ac:dyDescent="0.3">
      <c r="B2" t="s">
        <v>2</v>
      </c>
      <c r="C2" t="s">
        <v>1</v>
      </c>
      <c r="D2" t="s">
        <v>24</v>
      </c>
      <c r="E2" t="s">
        <v>25</v>
      </c>
      <c r="F2" t="s">
        <v>94</v>
      </c>
    </row>
    <row r="3" spans="1:6" x14ac:dyDescent="0.3">
      <c r="A3" t="s">
        <v>21</v>
      </c>
      <c r="B3">
        <v>837</v>
      </c>
      <c r="C3">
        <v>28</v>
      </c>
      <c r="D3">
        <v>156</v>
      </c>
      <c r="E3">
        <v>66</v>
      </c>
      <c r="F3">
        <f>SUM(B3:E3)</f>
        <v>1087</v>
      </c>
    </row>
    <row r="4" spans="1:6" x14ac:dyDescent="0.3">
      <c r="A4" t="s">
        <v>23</v>
      </c>
      <c r="B4">
        <v>300</v>
      </c>
      <c r="C4">
        <v>23</v>
      </c>
      <c r="D4">
        <v>131</v>
      </c>
      <c r="E4">
        <v>78</v>
      </c>
      <c r="F4">
        <f>SUM(B4:E4)</f>
        <v>532</v>
      </c>
    </row>
    <row r="5" spans="1:6" x14ac:dyDescent="0.3">
      <c r="A5" t="s">
        <v>3</v>
      </c>
      <c r="B5">
        <v>1137</v>
      </c>
      <c r="C5">
        <v>51</v>
      </c>
      <c r="D5">
        <v>287</v>
      </c>
      <c r="E5">
        <v>144</v>
      </c>
      <c r="F5">
        <f>SUM(B5:E5)</f>
        <v>1619</v>
      </c>
    </row>
  </sheetData>
  <phoneticPr fontId="1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2" sqref="C2"/>
    </sheetView>
  </sheetViews>
  <sheetFormatPr defaultRowHeight="16.5" x14ac:dyDescent="0.3"/>
  <cols>
    <col min="2" max="2" width="12.75" customWidth="1"/>
    <col min="3" max="3" width="12.125" customWidth="1"/>
  </cols>
  <sheetData>
    <row r="1" spans="1:4" x14ac:dyDescent="0.3">
      <c r="A1" t="s">
        <v>69</v>
      </c>
    </row>
    <row r="2" spans="1:4" x14ac:dyDescent="0.3">
      <c r="B2" t="s">
        <v>10</v>
      </c>
      <c r="C2" t="s">
        <v>68</v>
      </c>
      <c r="D2" t="s">
        <v>3</v>
      </c>
    </row>
    <row r="3" spans="1:4" x14ac:dyDescent="0.3">
      <c r="A3" t="s">
        <v>70</v>
      </c>
      <c r="B3">
        <v>8507</v>
      </c>
      <c r="C3">
        <v>1878</v>
      </c>
      <c r="D3">
        <f>SUM(B3:C3)</f>
        <v>10385</v>
      </c>
    </row>
    <row r="4" spans="1:4" x14ac:dyDescent="0.3">
      <c r="A4" t="s">
        <v>2</v>
      </c>
      <c r="B4">
        <v>1942</v>
      </c>
      <c r="C4">
        <v>2041</v>
      </c>
      <c r="D4">
        <f>SUM(B4:C4)</f>
        <v>3983</v>
      </c>
    </row>
    <row r="5" spans="1:4" x14ac:dyDescent="0.3">
      <c r="A5" t="s">
        <v>3</v>
      </c>
      <c r="B5">
        <f>SUM(B3:B4)</f>
        <v>10449</v>
      </c>
      <c r="C5">
        <f>SUM(C3:C4)</f>
        <v>3919</v>
      </c>
      <c r="D5">
        <f>SUM(D3:D4)</f>
        <v>14368</v>
      </c>
    </row>
  </sheetData>
  <phoneticPr fontId="1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23" sqref="E23"/>
    </sheetView>
  </sheetViews>
  <sheetFormatPr defaultRowHeight="16.5" x14ac:dyDescent="0.3"/>
  <sheetData>
    <row r="1" spans="1:4" x14ac:dyDescent="0.3">
      <c r="A1" t="s">
        <v>71</v>
      </c>
    </row>
    <row r="3" spans="1:4" x14ac:dyDescent="0.3">
      <c r="B3" t="s">
        <v>54</v>
      </c>
      <c r="C3" t="s">
        <v>55</v>
      </c>
      <c r="D3" t="s">
        <v>41</v>
      </c>
    </row>
    <row r="4" spans="1:4" x14ac:dyDescent="0.3">
      <c r="A4" t="s">
        <v>66</v>
      </c>
      <c r="B4">
        <v>431</v>
      </c>
      <c r="C4">
        <v>137</v>
      </c>
      <c r="D4">
        <f>SUM(B4:C4)</f>
        <v>568</v>
      </c>
    </row>
    <row r="5" spans="1:4" x14ac:dyDescent="0.3">
      <c r="A5" t="s">
        <v>72</v>
      </c>
      <c r="B5">
        <v>250</v>
      </c>
      <c r="C5">
        <v>133</v>
      </c>
      <c r="D5">
        <f t="shared" ref="D5:D7" si="0">SUM(B5:C5)</f>
        <v>383</v>
      </c>
    </row>
    <row r="6" spans="1:4" x14ac:dyDescent="0.3">
      <c r="A6" t="s">
        <v>73</v>
      </c>
      <c r="B6">
        <v>349</v>
      </c>
      <c r="C6">
        <v>193</v>
      </c>
      <c r="D6">
        <f t="shared" si="0"/>
        <v>542</v>
      </c>
    </row>
    <row r="7" spans="1:4" x14ac:dyDescent="0.3">
      <c r="A7" t="s">
        <v>74</v>
      </c>
      <c r="B7">
        <v>57</v>
      </c>
      <c r="C7">
        <v>69</v>
      </c>
      <c r="D7">
        <f t="shared" si="0"/>
        <v>126</v>
      </c>
    </row>
  </sheetData>
  <phoneticPr fontId="1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4" sqref="A4:A7"/>
    </sheetView>
  </sheetViews>
  <sheetFormatPr defaultRowHeight="16.5" x14ac:dyDescent="0.3"/>
  <cols>
    <col min="2" max="2" width="15.25" customWidth="1"/>
  </cols>
  <sheetData>
    <row r="1" spans="1:4" x14ac:dyDescent="0.3">
      <c r="A1" t="s">
        <v>77</v>
      </c>
    </row>
    <row r="3" spans="1:4" x14ac:dyDescent="0.3">
      <c r="B3" t="s">
        <v>54</v>
      </c>
      <c r="C3" t="s">
        <v>55</v>
      </c>
      <c r="D3" t="s">
        <v>41</v>
      </c>
    </row>
    <row r="4" spans="1:4" x14ac:dyDescent="0.3">
      <c r="A4" t="s">
        <v>76</v>
      </c>
      <c r="B4">
        <v>501</v>
      </c>
      <c r="C4">
        <v>146</v>
      </c>
      <c r="D4">
        <f>SUM(B4:C4)</f>
        <v>647</v>
      </c>
    </row>
    <row r="5" spans="1:4" x14ac:dyDescent="0.3">
      <c r="A5" t="s">
        <v>75</v>
      </c>
      <c r="B5">
        <v>68</v>
      </c>
      <c r="C5">
        <v>38</v>
      </c>
      <c r="D5">
        <f t="shared" ref="D5:D7" si="0">SUM(B5:C5)</f>
        <v>106</v>
      </c>
    </row>
    <row r="6" spans="1:4" x14ac:dyDescent="0.3">
      <c r="A6" t="s">
        <v>24</v>
      </c>
      <c r="B6">
        <v>461</v>
      </c>
      <c r="C6">
        <v>281</v>
      </c>
      <c r="D6">
        <f t="shared" si="0"/>
        <v>742</v>
      </c>
    </row>
    <row r="7" spans="1:4" x14ac:dyDescent="0.3">
      <c r="A7" t="s">
        <v>25</v>
      </c>
      <c r="B7">
        <v>57</v>
      </c>
      <c r="C7">
        <v>67</v>
      </c>
      <c r="D7">
        <f t="shared" si="0"/>
        <v>124</v>
      </c>
    </row>
  </sheetData>
  <phoneticPr fontId="1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Q33" sqref="Q33"/>
    </sheetView>
  </sheetViews>
  <sheetFormatPr defaultRowHeight="16.5" x14ac:dyDescent="0.3"/>
  <sheetData>
    <row r="1" spans="1:4" x14ac:dyDescent="0.3">
      <c r="A1" t="s">
        <v>78</v>
      </c>
    </row>
    <row r="3" spans="1:4" x14ac:dyDescent="0.3">
      <c r="B3" t="s">
        <v>54</v>
      </c>
      <c r="C3" t="s">
        <v>55</v>
      </c>
      <c r="D3" t="s">
        <v>41</v>
      </c>
    </row>
    <row r="4" spans="1:4" x14ac:dyDescent="0.3">
      <c r="A4" t="s">
        <v>76</v>
      </c>
      <c r="B4">
        <v>290</v>
      </c>
      <c r="C4">
        <v>112</v>
      </c>
      <c r="D4">
        <f>SUM(B4:C4)</f>
        <v>402</v>
      </c>
    </row>
    <row r="5" spans="1:4" x14ac:dyDescent="0.3">
      <c r="A5" t="s">
        <v>75</v>
      </c>
      <c r="B5">
        <v>536</v>
      </c>
      <c r="C5">
        <v>255</v>
      </c>
      <c r="D5">
        <f t="shared" ref="D5:D7" si="0">SUM(B5:C5)</f>
        <v>791</v>
      </c>
    </row>
    <row r="6" spans="1:4" x14ac:dyDescent="0.3">
      <c r="A6" t="s">
        <v>24</v>
      </c>
      <c r="B6">
        <v>188</v>
      </c>
      <c r="C6">
        <v>89</v>
      </c>
      <c r="D6">
        <f t="shared" si="0"/>
        <v>277</v>
      </c>
    </row>
    <row r="7" spans="1:4" x14ac:dyDescent="0.3">
      <c r="A7" t="s">
        <v>25</v>
      </c>
      <c r="B7">
        <v>73</v>
      </c>
      <c r="C7">
        <v>76</v>
      </c>
      <c r="D7">
        <f t="shared" si="0"/>
        <v>149</v>
      </c>
    </row>
  </sheetData>
  <phoneticPr fontId="1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23" sqref="E23"/>
    </sheetView>
  </sheetViews>
  <sheetFormatPr defaultRowHeight="16.5" x14ac:dyDescent="0.3"/>
  <sheetData>
    <row r="1" spans="1:4" x14ac:dyDescent="0.3">
      <c r="A1" t="s">
        <v>100</v>
      </c>
    </row>
    <row r="3" spans="1:4" x14ac:dyDescent="0.3">
      <c r="B3" t="s">
        <v>10</v>
      </c>
      <c r="C3" t="s">
        <v>68</v>
      </c>
      <c r="D3" t="s">
        <v>3</v>
      </c>
    </row>
    <row r="4" spans="1:4" x14ac:dyDescent="0.3">
      <c r="A4" t="s">
        <v>79</v>
      </c>
      <c r="B4">
        <v>4533</v>
      </c>
      <c r="C4">
        <v>2886</v>
      </c>
      <c r="D4">
        <f>SUM(B4:C4)</f>
        <v>7419</v>
      </c>
    </row>
    <row r="5" spans="1:4" x14ac:dyDescent="0.3">
      <c r="A5" t="s">
        <v>80</v>
      </c>
      <c r="B5">
        <v>5916</v>
      </c>
      <c r="C5">
        <v>1033</v>
      </c>
      <c r="D5">
        <f>SUM(B5:C5)</f>
        <v>6949</v>
      </c>
    </row>
    <row r="6" spans="1:4" x14ac:dyDescent="0.3">
      <c r="A6" t="s">
        <v>3</v>
      </c>
      <c r="B6">
        <f>SUM(B4:B5)</f>
        <v>10449</v>
      </c>
      <c r="C6">
        <f>SUM(C4:C5)</f>
        <v>3919</v>
      </c>
      <c r="D6">
        <f>SUM(D4:D5)</f>
        <v>14368</v>
      </c>
    </row>
  </sheetData>
  <phoneticPr fontId="1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6.5" x14ac:dyDescent="0.3"/>
  <sheetData>
    <row r="1" spans="1:4" x14ac:dyDescent="0.3">
      <c r="A1" t="s">
        <v>99</v>
      </c>
    </row>
    <row r="3" spans="1:4" x14ac:dyDescent="0.3">
      <c r="B3" t="s">
        <v>54</v>
      </c>
      <c r="C3" t="s">
        <v>55</v>
      </c>
      <c r="D3" t="s">
        <v>41</v>
      </c>
    </row>
    <row r="4" spans="1:4" x14ac:dyDescent="0.3">
      <c r="A4" t="s">
        <v>79</v>
      </c>
      <c r="B4">
        <v>506</v>
      </c>
      <c r="C4">
        <v>287</v>
      </c>
      <c r="D4">
        <f>SUM(B4:C4)</f>
        <v>793</v>
      </c>
    </row>
    <row r="5" spans="1:4" x14ac:dyDescent="0.3">
      <c r="A5" t="s">
        <v>80</v>
      </c>
      <c r="B5">
        <v>581</v>
      </c>
      <c r="C5">
        <v>99</v>
      </c>
      <c r="D5">
        <f>SUM(B5:C5)</f>
        <v>680</v>
      </c>
    </row>
    <row r="6" spans="1:4" x14ac:dyDescent="0.3">
      <c r="A6" t="s">
        <v>24</v>
      </c>
      <c r="C6">
        <v>146</v>
      </c>
      <c r="D6">
        <f>SUM(B6:C6)</f>
        <v>146</v>
      </c>
    </row>
    <row r="7" spans="1:4" x14ac:dyDescent="0.3">
      <c r="A7" t="s">
        <v>41</v>
      </c>
      <c r="B7">
        <f>SUM(B4:B6)</f>
        <v>1087</v>
      </c>
      <c r="C7">
        <f>SUM(C4:C6)</f>
        <v>532</v>
      </c>
      <c r="D7">
        <f>SUM(D4:D6)</f>
        <v>1619</v>
      </c>
    </row>
  </sheetData>
  <phoneticPr fontId="1" type="noConversion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RowHeight="16.5" x14ac:dyDescent="0.3"/>
  <cols>
    <col min="1" max="1" width="23" customWidth="1"/>
  </cols>
  <sheetData>
    <row r="1" spans="1:4" x14ac:dyDescent="0.3">
      <c r="A1" t="s">
        <v>98</v>
      </c>
    </row>
    <row r="3" spans="1:4" x14ac:dyDescent="0.3">
      <c r="B3" t="s">
        <v>10</v>
      </c>
      <c r="C3" t="s">
        <v>68</v>
      </c>
      <c r="D3" t="s">
        <v>3</v>
      </c>
    </row>
    <row r="4" spans="1:4" x14ac:dyDescent="0.3">
      <c r="A4" t="s">
        <v>81</v>
      </c>
      <c r="B4">
        <v>315</v>
      </c>
      <c r="C4">
        <v>50</v>
      </c>
      <c r="D4">
        <f>SUM(B4:C4)</f>
        <v>365</v>
      </c>
    </row>
    <row r="5" spans="1:4" x14ac:dyDescent="0.3">
      <c r="A5" t="s">
        <v>82</v>
      </c>
      <c r="B5">
        <v>144</v>
      </c>
      <c r="C5">
        <v>21</v>
      </c>
      <c r="D5">
        <f t="shared" ref="D5:D11" si="0">SUM(B5:C5)</f>
        <v>165</v>
      </c>
    </row>
    <row r="6" spans="1:4" x14ac:dyDescent="0.3">
      <c r="A6" t="s">
        <v>87</v>
      </c>
      <c r="B6">
        <v>1097</v>
      </c>
      <c r="C6">
        <v>150</v>
      </c>
      <c r="D6">
        <f t="shared" si="0"/>
        <v>1247</v>
      </c>
    </row>
    <row r="7" spans="1:4" x14ac:dyDescent="0.3">
      <c r="A7" t="s">
        <v>86</v>
      </c>
      <c r="B7">
        <v>2461</v>
      </c>
      <c r="C7">
        <v>677</v>
      </c>
      <c r="D7">
        <f t="shared" si="0"/>
        <v>3138</v>
      </c>
    </row>
    <row r="8" spans="1:4" x14ac:dyDescent="0.3">
      <c r="A8" t="s">
        <v>88</v>
      </c>
      <c r="B8">
        <v>1812</v>
      </c>
      <c r="C8">
        <v>782</v>
      </c>
      <c r="D8">
        <f t="shared" si="0"/>
        <v>2594</v>
      </c>
    </row>
    <row r="9" spans="1:4" x14ac:dyDescent="0.3">
      <c r="A9" t="s">
        <v>83</v>
      </c>
      <c r="B9">
        <v>1</v>
      </c>
      <c r="D9">
        <f t="shared" si="0"/>
        <v>1</v>
      </c>
    </row>
    <row r="10" spans="1:4" x14ac:dyDescent="0.3">
      <c r="A10" t="s">
        <v>84</v>
      </c>
      <c r="B10">
        <v>711</v>
      </c>
      <c r="C10">
        <v>229</v>
      </c>
      <c r="D10">
        <f t="shared" si="0"/>
        <v>940</v>
      </c>
    </row>
    <row r="11" spans="1:4" x14ac:dyDescent="0.3">
      <c r="A11" t="s">
        <v>85</v>
      </c>
      <c r="B11">
        <v>3907</v>
      </c>
      <c r="C11">
        <v>2010</v>
      </c>
      <c r="D11">
        <f t="shared" si="0"/>
        <v>5917</v>
      </c>
    </row>
    <row r="12" spans="1:4" x14ac:dyDescent="0.3">
      <c r="A12" t="s">
        <v>89</v>
      </c>
      <c r="B12">
        <f>SUM(B4:B11)</f>
        <v>10448</v>
      </c>
      <c r="C12">
        <f t="shared" ref="C12:D12" si="1">SUM(C4:C11)</f>
        <v>3919</v>
      </c>
      <c r="D12">
        <f t="shared" si="1"/>
        <v>14367</v>
      </c>
    </row>
  </sheetData>
  <phoneticPr fontId="1" type="noConversion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16" sqref="D16"/>
    </sheetView>
  </sheetViews>
  <sheetFormatPr defaultRowHeight="16.5" x14ac:dyDescent="0.3"/>
  <sheetData>
    <row r="1" spans="1:4" x14ac:dyDescent="0.3">
      <c r="A1" t="s">
        <v>105</v>
      </c>
    </row>
    <row r="3" spans="1:4" x14ac:dyDescent="0.3">
      <c r="B3" t="s">
        <v>92</v>
      </c>
      <c r="C3" t="s">
        <v>68</v>
      </c>
      <c r="D3" t="s">
        <v>3</v>
      </c>
    </row>
    <row r="4" spans="1:4" x14ac:dyDescent="0.3">
      <c r="A4" t="s">
        <v>2</v>
      </c>
      <c r="B4">
        <v>5090</v>
      </c>
      <c r="C4">
        <v>2079</v>
      </c>
      <c r="D4">
        <f>SUM(B4:C4)</f>
        <v>7169</v>
      </c>
    </row>
    <row r="5" spans="1:4" x14ac:dyDescent="0.3">
      <c r="A5" t="s">
        <v>1</v>
      </c>
      <c r="B5">
        <v>5358</v>
      </c>
      <c r="C5">
        <v>1840</v>
      </c>
      <c r="D5">
        <f>SUM(B5:C5)</f>
        <v>7198</v>
      </c>
    </row>
    <row r="6" spans="1:4" x14ac:dyDescent="0.3">
      <c r="A6" t="s">
        <v>93</v>
      </c>
      <c r="B6">
        <f>SUM(B4:B5)</f>
        <v>10448</v>
      </c>
      <c r="C6">
        <f t="shared" ref="C6:D6" si="0">SUM(C4:C5)</f>
        <v>3919</v>
      </c>
      <c r="D6">
        <f t="shared" si="0"/>
        <v>14367</v>
      </c>
    </row>
    <row r="8" spans="1:4" x14ac:dyDescent="0.3">
      <c r="B8">
        <f>(B4/B6)</f>
        <v>0.48717457886676874</v>
      </c>
    </row>
  </sheetData>
  <phoneticPr fontId="1" type="noConversion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I29" sqref="I29"/>
    </sheetView>
  </sheetViews>
  <sheetFormatPr defaultRowHeight="16.5" x14ac:dyDescent="0.3"/>
  <sheetData>
    <row r="1" spans="1:4" x14ac:dyDescent="0.3">
      <c r="A1" t="s">
        <v>97</v>
      </c>
    </row>
    <row r="3" spans="1:4" x14ac:dyDescent="0.3">
      <c r="B3" t="s">
        <v>54</v>
      </c>
      <c r="C3" t="s">
        <v>55</v>
      </c>
    </row>
    <row r="4" spans="1:4" x14ac:dyDescent="0.3">
      <c r="A4" t="s">
        <v>90</v>
      </c>
      <c r="B4">
        <v>622</v>
      </c>
      <c r="C4">
        <v>294</v>
      </c>
      <c r="D4">
        <f>SUM(B4:C4)</f>
        <v>916</v>
      </c>
    </row>
    <row r="5" spans="1:4" x14ac:dyDescent="0.3">
      <c r="A5" t="s">
        <v>91</v>
      </c>
      <c r="B5">
        <v>465</v>
      </c>
      <c r="C5">
        <v>88</v>
      </c>
      <c r="D5">
        <f t="shared" ref="D5:D7" si="0">SUM(B5:C5)</f>
        <v>553</v>
      </c>
    </row>
    <row r="6" spans="1:4" x14ac:dyDescent="0.3">
      <c r="A6" t="s">
        <v>73</v>
      </c>
      <c r="C6">
        <v>46</v>
      </c>
      <c r="D6">
        <f t="shared" si="0"/>
        <v>46</v>
      </c>
    </row>
    <row r="7" spans="1:4" x14ac:dyDescent="0.3">
      <c r="A7" t="s">
        <v>25</v>
      </c>
      <c r="C7">
        <v>104</v>
      </c>
      <c r="D7">
        <f t="shared" si="0"/>
        <v>104</v>
      </c>
    </row>
    <row r="8" spans="1:4" x14ac:dyDescent="0.3">
      <c r="B8">
        <f>SUM(B4:B7)</f>
        <v>1087</v>
      </c>
      <c r="C8">
        <f>SUM(C4:C7)</f>
        <v>532</v>
      </c>
      <c r="D8">
        <f>SUM(D4:D7)</f>
        <v>1619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3" sqref="D13"/>
    </sheetView>
  </sheetViews>
  <sheetFormatPr defaultRowHeight="16.5" x14ac:dyDescent="0.3"/>
  <cols>
    <col min="1" max="1" width="26" customWidth="1"/>
  </cols>
  <sheetData>
    <row r="1" spans="1:4" x14ac:dyDescent="0.3">
      <c r="A1" t="s">
        <v>96</v>
      </c>
    </row>
    <row r="2" spans="1:4" x14ac:dyDescent="0.3">
      <c r="B2" t="s">
        <v>10</v>
      </c>
      <c r="C2" t="s">
        <v>11</v>
      </c>
      <c r="D2" t="s">
        <v>3</v>
      </c>
    </row>
    <row r="3" spans="1:4" x14ac:dyDescent="0.3">
      <c r="A3" t="s">
        <v>4</v>
      </c>
      <c r="B3">
        <v>1</v>
      </c>
      <c r="C3">
        <v>0</v>
      </c>
      <c r="D3">
        <v>1</v>
      </c>
    </row>
    <row r="4" spans="1:4" x14ac:dyDescent="0.3">
      <c r="A4" t="s">
        <v>5</v>
      </c>
      <c r="B4">
        <v>118</v>
      </c>
      <c r="C4">
        <v>5</v>
      </c>
      <c r="D4">
        <v>123</v>
      </c>
    </row>
    <row r="5" spans="1:4" x14ac:dyDescent="0.3">
      <c r="A5" t="s">
        <v>6</v>
      </c>
      <c r="B5">
        <v>42</v>
      </c>
      <c r="C5">
        <v>89</v>
      </c>
      <c r="D5">
        <v>131</v>
      </c>
    </row>
    <row r="6" spans="1:4" x14ac:dyDescent="0.3">
      <c r="A6" t="s">
        <v>7</v>
      </c>
      <c r="B6">
        <v>1879</v>
      </c>
      <c r="C6">
        <v>627</v>
      </c>
      <c r="D6">
        <v>2506</v>
      </c>
    </row>
    <row r="7" spans="1:4" x14ac:dyDescent="0.3">
      <c r="A7" t="s">
        <v>8</v>
      </c>
      <c r="B7">
        <v>2070</v>
      </c>
      <c r="C7">
        <v>1930</v>
      </c>
      <c r="D7">
        <v>4000</v>
      </c>
    </row>
    <row r="8" spans="1:4" x14ac:dyDescent="0.3">
      <c r="A8" t="s">
        <v>9</v>
      </c>
      <c r="B8">
        <v>6339</v>
      </c>
      <c r="C8">
        <v>1268</v>
      </c>
      <c r="D8">
        <v>7607</v>
      </c>
    </row>
    <row r="9" spans="1:4" x14ac:dyDescent="0.3">
      <c r="A9" t="s">
        <v>101</v>
      </c>
      <c r="B9">
        <f>SUM(B3:B8)</f>
        <v>10449</v>
      </c>
      <c r="C9">
        <f t="shared" ref="C9:D9" si="0">SUM(C3:C8)</f>
        <v>3919</v>
      </c>
      <c r="D9">
        <f t="shared" si="0"/>
        <v>14368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3" sqref="A3:C12"/>
    </sheetView>
  </sheetViews>
  <sheetFormatPr defaultRowHeight="16.5" x14ac:dyDescent="0.3"/>
  <cols>
    <col min="1" max="1" width="33.25" customWidth="1"/>
    <col min="2" max="2" width="18.125" customWidth="1"/>
  </cols>
  <sheetData>
    <row r="1" spans="1:4" x14ac:dyDescent="0.3">
      <c r="A1" s="2" t="s">
        <v>102</v>
      </c>
    </row>
    <row r="3" spans="1:4" x14ac:dyDescent="0.3">
      <c r="A3" t="s">
        <v>20</v>
      </c>
      <c r="B3" t="s">
        <v>21</v>
      </c>
      <c r="C3" t="s">
        <v>22</v>
      </c>
      <c r="D3" t="s">
        <v>103</v>
      </c>
    </row>
    <row r="4" spans="1:4" x14ac:dyDescent="0.3">
      <c r="A4" t="s">
        <v>19</v>
      </c>
      <c r="B4">
        <v>727</v>
      </c>
      <c r="C4">
        <v>293</v>
      </c>
      <c r="D4">
        <f>SUM(B4:C4)</f>
        <v>1020</v>
      </c>
    </row>
    <row r="5" spans="1:4" x14ac:dyDescent="0.3">
      <c r="A5" t="s">
        <v>18</v>
      </c>
      <c r="B5">
        <v>171</v>
      </c>
      <c r="C5">
        <v>39</v>
      </c>
      <c r="D5">
        <f t="shared" ref="D5:D13" si="0">SUM(B5:C5)</f>
        <v>210</v>
      </c>
    </row>
    <row r="6" spans="1:4" x14ac:dyDescent="0.3">
      <c r="A6" t="s">
        <v>17</v>
      </c>
      <c r="B6">
        <v>167</v>
      </c>
      <c r="D6">
        <f t="shared" si="0"/>
        <v>167</v>
      </c>
    </row>
    <row r="7" spans="1:4" x14ac:dyDescent="0.3">
      <c r="A7" t="s">
        <v>16</v>
      </c>
      <c r="C7">
        <v>57</v>
      </c>
      <c r="D7">
        <f t="shared" si="0"/>
        <v>57</v>
      </c>
    </row>
    <row r="8" spans="1:4" x14ac:dyDescent="0.3">
      <c r="A8" t="s">
        <v>15</v>
      </c>
      <c r="B8">
        <v>11</v>
      </c>
      <c r="C8">
        <v>27</v>
      </c>
      <c r="D8">
        <f t="shared" si="0"/>
        <v>38</v>
      </c>
    </row>
    <row r="9" spans="1:4" x14ac:dyDescent="0.3">
      <c r="A9" t="s">
        <v>14</v>
      </c>
      <c r="B9">
        <v>11</v>
      </c>
      <c r="D9">
        <f t="shared" si="0"/>
        <v>11</v>
      </c>
    </row>
    <row r="10" spans="1:4" x14ac:dyDescent="0.3">
      <c r="A10" t="s">
        <v>13</v>
      </c>
      <c r="C10">
        <v>3</v>
      </c>
      <c r="D10">
        <f t="shared" si="0"/>
        <v>3</v>
      </c>
    </row>
    <row r="11" spans="1:4" x14ac:dyDescent="0.3">
      <c r="A11" t="s">
        <v>12</v>
      </c>
      <c r="C11">
        <v>16</v>
      </c>
      <c r="D11">
        <f t="shared" si="0"/>
        <v>16</v>
      </c>
    </row>
    <row r="12" spans="1:4" x14ac:dyDescent="0.3">
      <c r="A12" t="s">
        <v>104</v>
      </c>
      <c r="C12">
        <v>97</v>
      </c>
      <c r="D12">
        <f t="shared" si="0"/>
        <v>97</v>
      </c>
    </row>
    <row r="13" spans="1:4" x14ac:dyDescent="0.3">
      <c r="A13" t="s">
        <v>103</v>
      </c>
      <c r="B13">
        <f>SUM(B4:B12)</f>
        <v>1087</v>
      </c>
      <c r="C13">
        <f>SUM(C4:C12)</f>
        <v>532</v>
      </c>
      <c r="D13">
        <f t="shared" si="0"/>
        <v>1619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2" sqref="B2:C2"/>
    </sheetView>
  </sheetViews>
  <sheetFormatPr defaultRowHeight="16.5" x14ac:dyDescent="0.3"/>
  <cols>
    <col min="1" max="1" width="24.125" customWidth="1"/>
  </cols>
  <sheetData>
    <row r="1" spans="1:3" x14ac:dyDescent="0.3">
      <c r="A1" t="s">
        <v>26</v>
      </c>
    </row>
    <row r="2" spans="1:3" x14ac:dyDescent="0.3">
      <c r="B2" t="s">
        <v>27</v>
      </c>
      <c r="C2" t="s">
        <v>28</v>
      </c>
    </row>
    <row r="3" spans="1:3" ht="33" x14ac:dyDescent="0.3">
      <c r="A3" s="1" t="s">
        <v>29</v>
      </c>
      <c r="B3">
        <v>306</v>
      </c>
      <c r="C3">
        <v>82</v>
      </c>
    </row>
    <row r="4" spans="1:3" x14ac:dyDescent="0.3">
      <c r="A4" s="1" t="s">
        <v>30</v>
      </c>
      <c r="B4">
        <v>231</v>
      </c>
      <c r="C4">
        <v>55</v>
      </c>
    </row>
    <row r="5" spans="1:3" x14ac:dyDescent="0.3">
      <c r="A5" s="1" t="s">
        <v>31</v>
      </c>
      <c r="B5">
        <v>156</v>
      </c>
      <c r="C5">
        <v>55</v>
      </c>
    </row>
    <row r="6" spans="1:3" ht="33" x14ac:dyDescent="0.3">
      <c r="A6" s="1" t="s">
        <v>32</v>
      </c>
      <c r="B6">
        <v>96</v>
      </c>
      <c r="C6">
        <v>39</v>
      </c>
    </row>
    <row r="7" spans="1:3" ht="33" x14ac:dyDescent="0.3">
      <c r="A7" s="1" t="s">
        <v>33</v>
      </c>
      <c r="B7">
        <v>129</v>
      </c>
      <c r="C7">
        <v>46</v>
      </c>
    </row>
    <row r="8" spans="1:3" x14ac:dyDescent="0.3">
      <c r="A8" s="1" t="s">
        <v>34</v>
      </c>
      <c r="B8">
        <v>492</v>
      </c>
      <c r="C8">
        <v>285</v>
      </c>
    </row>
    <row r="9" spans="1:3" x14ac:dyDescent="0.3">
      <c r="A9" s="1" t="s">
        <v>35</v>
      </c>
      <c r="B9">
        <v>104</v>
      </c>
      <c r="C9">
        <v>92</v>
      </c>
    </row>
  </sheetData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3" sqref="A3:C7"/>
    </sheetView>
  </sheetViews>
  <sheetFormatPr defaultRowHeight="16.5" x14ac:dyDescent="0.3"/>
  <cols>
    <col min="1" max="1" width="14" customWidth="1"/>
  </cols>
  <sheetData>
    <row r="1" spans="1:4" x14ac:dyDescent="0.3">
      <c r="A1" t="s">
        <v>36</v>
      </c>
    </row>
    <row r="3" spans="1:4" x14ac:dyDescent="0.3">
      <c r="A3" t="s">
        <v>42</v>
      </c>
      <c r="B3" t="s">
        <v>10</v>
      </c>
      <c r="C3" t="s">
        <v>11</v>
      </c>
      <c r="D3" t="s">
        <v>41</v>
      </c>
    </row>
    <row r="4" spans="1:4" x14ac:dyDescent="0.3">
      <c r="A4" t="s">
        <v>40</v>
      </c>
      <c r="B4">
        <v>5702</v>
      </c>
      <c r="C4">
        <v>3335</v>
      </c>
      <c r="D4">
        <f t="shared" ref="D4" si="0">SUM(B4:C4)</f>
        <v>9037</v>
      </c>
    </row>
    <row r="5" spans="1:4" x14ac:dyDescent="0.3">
      <c r="A5" t="s">
        <v>39</v>
      </c>
      <c r="B5">
        <v>58</v>
      </c>
      <c r="C5">
        <v>7</v>
      </c>
      <c r="D5">
        <f>SUM(B5:C5)</f>
        <v>65</v>
      </c>
    </row>
    <row r="6" spans="1:4" x14ac:dyDescent="0.3">
      <c r="A6" t="s">
        <v>38</v>
      </c>
      <c r="B6">
        <v>14</v>
      </c>
      <c r="C6">
        <v>0</v>
      </c>
      <c r="D6">
        <f>SUM(B6:C6)</f>
        <v>14</v>
      </c>
    </row>
    <row r="7" spans="1:4" x14ac:dyDescent="0.3">
      <c r="A7" t="s">
        <v>37</v>
      </c>
      <c r="B7">
        <v>4675</v>
      </c>
      <c r="C7">
        <v>577</v>
      </c>
      <c r="D7">
        <f>SUM(B7:C7)</f>
        <v>5252</v>
      </c>
    </row>
    <row r="8" spans="1:4" x14ac:dyDescent="0.3">
      <c r="A8" t="s">
        <v>41</v>
      </c>
      <c r="B8">
        <f>SUM(B4:B7)</f>
        <v>10449</v>
      </c>
      <c r="C8">
        <f t="shared" ref="C8:D8" si="1">SUM(C4:C7)</f>
        <v>3919</v>
      </c>
      <c r="D8">
        <f t="shared" si="1"/>
        <v>14368</v>
      </c>
    </row>
  </sheetData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14" sqref="C14"/>
    </sheetView>
  </sheetViews>
  <sheetFormatPr defaultRowHeight="16.5" x14ac:dyDescent="0.3"/>
  <sheetData>
    <row r="1" spans="1:4" x14ac:dyDescent="0.3">
      <c r="A1" t="s">
        <v>43</v>
      </c>
    </row>
    <row r="3" spans="1:4" x14ac:dyDescent="0.3">
      <c r="B3" t="s">
        <v>27</v>
      </c>
      <c r="C3" t="s">
        <v>28</v>
      </c>
      <c r="D3" t="s">
        <v>3</v>
      </c>
    </row>
    <row r="4" spans="1:4" x14ac:dyDescent="0.3">
      <c r="A4" t="s">
        <v>44</v>
      </c>
      <c r="B4">
        <v>730</v>
      </c>
      <c r="C4">
        <v>230</v>
      </c>
      <c r="D4">
        <f>SUM(B4:C4)</f>
        <v>960</v>
      </c>
    </row>
    <row r="5" spans="1:4" x14ac:dyDescent="0.3">
      <c r="A5" t="s">
        <v>45</v>
      </c>
      <c r="B5">
        <v>86</v>
      </c>
      <c r="C5">
        <v>38</v>
      </c>
      <c r="D5">
        <f t="shared" ref="D5:D10" si="0">SUM(B5:C5)</f>
        <v>124</v>
      </c>
    </row>
    <row r="6" spans="1:4" x14ac:dyDescent="0.3">
      <c r="A6" t="s">
        <v>46</v>
      </c>
      <c r="B6">
        <v>293</v>
      </c>
      <c r="C6">
        <v>107</v>
      </c>
      <c r="D6">
        <f t="shared" si="0"/>
        <v>400</v>
      </c>
    </row>
    <row r="7" spans="1:4" x14ac:dyDescent="0.3">
      <c r="A7" t="s">
        <v>47</v>
      </c>
      <c r="B7">
        <v>399</v>
      </c>
      <c r="C7">
        <v>125</v>
      </c>
      <c r="D7">
        <f t="shared" si="0"/>
        <v>524</v>
      </c>
    </row>
    <row r="8" spans="1:4" x14ac:dyDescent="0.3">
      <c r="A8" t="s">
        <v>48</v>
      </c>
      <c r="B8">
        <v>126</v>
      </c>
      <c r="C8">
        <v>26</v>
      </c>
      <c r="D8">
        <f t="shared" si="0"/>
        <v>152</v>
      </c>
    </row>
    <row r="9" spans="1:4" x14ac:dyDescent="0.3">
      <c r="A9" t="s">
        <v>49</v>
      </c>
      <c r="B9">
        <v>76</v>
      </c>
      <c r="C9">
        <v>59</v>
      </c>
      <c r="D9">
        <f t="shared" si="0"/>
        <v>135</v>
      </c>
    </row>
    <row r="10" spans="1:4" x14ac:dyDescent="0.3">
      <c r="A10" t="s">
        <v>25</v>
      </c>
      <c r="B10">
        <v>102</v>
      </c>
      <c r="C10">
        <v>129</v>
      </c>
      <c r="D10">
        <f t="shared" si="0"/>
        <v>231</v>
      </c>
    </row>
  </sheetData>
  <phoneticPr fontId="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3" sqref="B3:C3"/>
    </sheetView>
  </sheetViews>
  <sheetFormatPr defaultRowHeight="16.5" x14ac:dyDescent="0.3"/>
  <sheetData>
    <row r="1" spans="1:4" x14ac:dyDescent="0.3">
      <c r="A1" t="s">
        <v>50</v>
      </c>
    </row>
    <row r="3" spans="1:4" x14ac:dyDescent="0.3">
      <c r="B3" t="s">
        <v>10</v>
      </c>
      <c r="C3" t="s">
        <v>11</v>
      </c>
      <c r="D3" t="s">
        <v>3</v>
      </c>
    </row>
    <row r="4" spans="1:4" x14ac:dyDescent="0.3">
      <c r="A4" t="s">
        <v>51</v>
      </c>
      <c r="B4">
        <v>7088</v>
      </c>
      <c r="C4">
        <v>1280</v>
      </c>
      <c r="D4">
        <f>SUM(B4:C4)</f>
        <v>8368</v>
      </c>
    </row>
    <row r="5" spans="1:4" x14ac:dyDescent="0.3">
      <c r="A5" t="s">
        <v>52</v>
      </c>
      <c r="B5">
        <v>3361</v>
      </c>
      <c r="C5">
        <v>2639</v>
      </c>
      <c r="D5">
        <f>SUM(B5:C5)</f>
        <v>6000</v>
      </c>
    </row>
  </sheetData>
  <phoneticPr fontId="1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3" sqref="B3:D3"/>
    </sheetView>
  </sheetViews>
  <sheetFormatPr defaultRowHeight="16.5" x14ac:dyDescent="0.3"/>
  <cols>
    <col min="1" max="1" width="15" customWidth="1"/>
  </cols>
  <sheetData>
    <row r="1" spans="1:4" x14ac:dyDescent="0.3">
      <c r="A1" t="s">
        <v>53</v>
      </c>
    </row>
    <row r="3" spans="1:4" x14ac:dyDescent="0.3">
      <c r="B3" t="s">
        <v>54</v>
      </c>
      <c r="C3" t="s">
        <v>55</v>
      </c>
      <c r="D3" t="s">
        <v>41</v>
      </c>
    </row>
    <row r="4" spans="1:4" x14ac:dyDescent="0.3">
      <c r="A4" t="s">
        <v>63</v>
      </c>
      <c r="B4">
        <v>102</v>
      </c>
      <c r="C4">
        <v>68</v>
      </c>
      <c r="D4">
        <f>SUM(B4:C4)</f>
        <v>170</v>
      </c>
    </row>
    <row r="5" spans="1:4" x14ac:dyDescent="0.3">
      <c r="A5" t="s">
        <v>56</v>
      </c>
      <c r="B5">
        <v>53</v>
      </c>
      <c r="C5">
        <v>14</v>
      </c>
      <c r="D5">
        <f t="shared" ref="D5:D13" si="0">SUM(B5:C5)</f>
        <v>67</v>
      </c>
    </row>
    <row r="6" spans="1:4" x14ac:dyDescent="0.3">
      <c r="A6" t="s">
        <v>57</v>
      </c>
      <c r="B6">
        <v>13</v>
      </c>
      <c r="C6">
        <v>2</v>
      </c>
      <c r="D6">
        <f t="shared" si="0"/>
        <v>15</v>
      </c>
    </row>
    <row r="7" spans="1:4" x14ac:dyDescent="0.3">
      <c r="A7" t="s">
        <v>0</v>
      </c>
      <c r="B7">
        <v>66</v>
      </c>
      <c r="C7">
        <v>25</v>
      </c>
      <c r="D7">
        <f t="shared" si="0"/>
        <v>91</v>
      </c>
    </row>
    <row r="8" spans="1:4" x14ac:dyDescent="0.3">
      <c r="A8" t="s">
        <v>58</v>
      </c>
      <c r="B8">
        <v>103</v>
      </c>
      <c r="C8">
        <v>33</v>
      </c>
      <c r="D8">
        <f t="shared" si="0"/>
        <v>136</v>
      </c>
    </row>
    <row r="9" spans="1:4" x14ac:dyDescent="0.3">
      <c r="A9" t="s">
        <v>60</v>
      </c>
      <c r="B9">
        <v>75</v>
      </c>
      <c r="C9">
        <v>12</v>
      </c>
      <c r="D9">
        <f t="shared" si="0"/>
        <v>87</v>
      </c>
    </row>
    <row r="10" spans="1:4" x14ac:dyDescent="0.3">
      <c r="A10" t="s">
        <v>61</v>
      </c>
      <c r="C10">
        <v>6</v>
      </c>
      <c r="D10">
        <f t="shared" si="0"/>
        <v>6</v>
      </c>
    </row>
    <row r="11" spans="1:4" x14ac:dyDescent="0.3">
      <c r="A11" t="s">
        <v>59</v>
      </c>
      <c r="B11">
        <v>69</v>
      </c>
      <c r="C11">
        <v>88</v>
      </c>
      <c r="D11">
        <f t="shared" si="0"/>
        <v>157</v>
      </c>
    </row>
    <row r="12" spans="1:4" x14ac:dyDescent="0.3">
      <c r="A12" t="s">
        <v>62</v>
      </c>
      <c r="B12">
        <v>694</v>
      </c>
      <c r="C12">
        <v>161</v>
      </c>
      <c r="D12">
        <f t="shared" si="0"/>
        <v>855</v>
      </c>
    </row>
    <row r="13" spans="1:4" x14ac:dyDescent="0.3">
      <c r="A13" t="s">
        <v>35</v>
      </c>
      <c r="B13">
        <v>0</v>
      </c>
      <c r="C13">
        <v>123</v>
      </c>
      <c r="D13">
        <f t="shared" si="0"/>
        <v>123</v>
      </c>
    </row>
  </sheetData>
  <phoneticPr fontId="1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3" sqref="B3:C3"/>
    </sheetView>
  </sheetViews>
  <sheetFormatPr defaultRowHeight="16.5" x14ac:dyDescent="0.3"/>
  <sheetData>
    <row r="1" spans="1:4" x14ac:dyDescent="0.3">
      <c r="A1" t="s">
        <v>64</v>
      </c>
    </row>
    <row r="3" spans="1:4" x14ac:dyDescent="0.3">
      <c r="B3" t="s">
        <v>10</v>
      </c>
      <c r="C3" t="s">
        <v>68</v>
      </c>
      <c r="D3" t="s">
        <v>67</v>
      </c>
    </row>
    <row r="4" spans="1:4" x14ac:dyDescent="0.3">
      <c r="A4" t="s">
        <v>65</v>
      </c>
      <c r="B4">
        <v>2304</v>
      </c>
      <c r="C4">
        <v>499</v>
      </c>
      <c r="D4">
        <f>SUM(B4:C4)</f>
        <v>2803</v>
      </c>
    </row>
    <row r="5" spans="1:4" x14ac:dyDescent="0.3">
      <c r="A5" t="s">
        <v>66</v>
      </c>
      <c r="B5">
        <v>8145</v>
      </c>
      <c r="C5">
        <v>3420</v>
      </c>
      <c r="D5">
        <f>SUM(B5:C5)</f>
        <v>11565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18</vt:i4>
      </vt:variant>
    </vt:vector>
  </HeadingPairs>
  <TitlesOfParts>
    <vt:vector size="18" baseType="lpstr">
      <vt:lpstr>fig_1</vt:lpstr>
      <vt:lpstr>fig_2</vt:lpstr>
      <vt:lpstr>fig3</vt:lpstr>
      <vt:lpstr>fig_4</vt:lpstr>
      <vt:lpstr>fig_5</vt:lpstr>
      <vt:lpstr>fig_6</vt:lpstr>
      <vt:lpstr>fig_7</vt:lpstr>
      <vt:lpstr>fig_8</vt:lpstr>
      <vt:lpstr>fig_9</vt:lpstr>
      <vt:lpstr>fig_10</vt:lpstr>
      <vt:lpstr>fig_11</vt:lpstr>
      <vt:lpstr>fig_12</vt:lpstr>
      <vt:lpstr>fig_13</vt:lpstr>
      <vt:lpstr>fig_14</vt:lpstr>
      <vt:lpstr>fig_15</vt:lpstr>
      <vt:lpstr>fig_16</vt:lpstr>
      <vt:lpstr>fig_17</vt:lpstr>
      <vt:lpstr>fig_18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hallym</cp:lastModifiedBy>
  <dcterms:created xsi:type="dcterms:W3CDTF">2021-08-03T01:01:47Z</dcterms:created>
  <dcterms:modified xsi:type="dcterms:W3CDTF">2023-01-28T10:11:37Z</dcterms:modified>
</cp:coreProperties>
</file>